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3500" tabRatio="500"/>
  </bookViews>
  <sheets>
    <sheet name=" двухразовое питание 7-11 лет, 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97" i="1"/>
  <c r="F198" s="1"/>
  <c r="J144"/>
  <c r="I91"/>
  <c r="H91"/>
  <c r="J64"/>
  <c r="J56"/>
  <c r="J54"/>
  <c r="J53"/>
  <c r="J47"/>
  <c r="J37"/>
  <c r="J28"/>
  <c r="J27"/>
  <c r="J26"/>
  <c r="J19"/>
  <c r="I197" l="1"/>
  <c r="I198" s="1"/>
  <c r="I199" s="1"/>
  <c r="G197"/>
  <c r="G198" s="1"/>
  <c r="G199" s="1"/>
  <c r="E197"/>
  <c r="E198" s="1"/>
  <c r="H197"/>
  <c r="H198" s="1"/>
  <c r="H199" s="1"/>
  <c r="J197" l="1"/>
  <c r="J198" s="1"/>
  <c r="J199" s="1"/>
</calcChain>
</file>

<file path=xl/sharedStrings.xml><?xml version="1.0" encoding="utf-8"?>
<sst xmlns="http://schemas.openxmlformats.org/spreadsheetml/2006/main" count="325" uniqueCount="104">
  <si>
    <t>СОГЛАСОВАНО:</t>
  </si>
  <si>
    <t>Возрастная группа</t>
  </si>
  <si>
    <t>7-11 лет</t>
  </si>
  <si>
    <t>Сезон осенне-зимний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</si>
  <si>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</si>
  <si>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</si>
  <si>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</si>
  <si>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</si>
  <si>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</si>
  <si>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</si>
  <si>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</si>
  <si>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</si>
  <si>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</si>
  <si>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</si>
  <si>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</si>
  <si>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14/М</t>
  </si>
  <si>
    <t>174/М</t>
  </si>
  <si>
    <t>Каша вязкая молочная из рисовой крупы</t>
  </si>
  <si>
    <t>150/5</t>
  </si>
  <si>
    <t>377/М</t>
  </si>
  <si>
    <t>Чай с сахаром и лимоном</t>
  </si>
  <si>
    <t>Хлеб пшеничный</t>
  </si>
  <si>
    <t>338/М</t>
  </si>
  <si>
    <t>Итого за Завтрак</t>
  </si>
  <si>
    <t>День 2</t>
  </si>
  <si>
    <t>Каша гречневая по-купечески</t>
  </si>
  <si>
    <t>376/М</t>
  </si>
  <si>
    <t>Чай с сахаром</t>
  </si>
  <si>
    <t>День 3</t>
  </si>
  <si>
    <t xml:space="preserve">Вареники с картофелем и маслом сливочным </t>
  </si>
  <si>
    <t>382/М</t>
  </si>
  <si>
    <t>Какао на молоке</t>
  </si>
  <si>
    <t>Масло сливочное</t>
  </si>
  <si>
    <t>День 4</t>
  </si>
  <si>
    <t>279/М</t>
  </si>
  <si>
    <t>171/М</t>
  </si>
  <si>
    <t>Булгур отварной с маслом сливочным</t>
  </si>
  <si>
    <t>День 5</t>
  </si>
  <si>
    <t>209/М</t>
  </si>
  <si>
    <t>Яйцо вареное</t>
  </si>
  <si>
    <t>Каша вязкая молочная из гречневой крупы</t>
  </si>
  <si>
    <t>День 6</t>
  </si>
  <si>
    <t>Сыр полутвердый</t>
  </si>
  <si>
    <t>274/К</t>
  </si>
  <si>
    <t>Соус «Болоньезе»</t>
  </si>
  <si>
    <t>202/М</t>
  </si>
  <si>
    <t>Макароны отварные</t>
  </si>
  <si>
    <t>День 7</t>
  </si>
  <si>
    <t xml:space="preserve">Сосиски  отварные </t>
  </si>
  <si>
    <t>Каша гречневая рассыпчатая с маслом сливочным (150/5)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</si>
  <si>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</si>
  <si>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</si>
  <si>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</si>
  <si>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</si>
  <si>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День 9</t>
  </si>
  <si>
    <t>16/М</t>
  </si>
  <si>
    <t>Ветчина</t>
  </si>
  <si>
    <t>219/М</t>
  </si>
  <si>
    <t>Сырники из творога с молоком сгущенным (130/30)</t>
  </si>
  <si>
    <t>День 10</t>
  </si>
  <si>
    <t xml:space="preserve">Макароны отварные с маслом сливочным </t>
  </si>
  <si>
    <t>День 11</t>
  </si>
  <si>
    <t>День 12</t>
  </si>
  <si>
    <t>223/М</t>
  </si>
  <si>
    <t>Запеканка из творога с соусом вишневым , 130/30</t>
  </si>
  <si>
    <t>День 13</t>
  </si>
  <si>
    <t>175/М</t>
  </si>
  <si>
    <t>Каша вязкая молочная из смеси круп</t>
  </si>
  <si>
    <t>200/5/5</t>
  </si>
  <si>
    <t>Панкейки</t>
  </si>
  <si>
    <t>День 14</t>
  </si>
  <si>
    <t>268/М</t>
  </si>
  <si>
    <t>Икра кабачковая</t>
  </si>
  <si>
    <t>День 15</t>
  </si>
  <si>
    <t>211/М</t>
  </si>
  <si>
    <t>Омлет с сыром</t>
  </si>
  <si>
    <t>День 16</t>
  </si>
  <si>
    <t>День 17</t>
  </si>
  <si>
    <t>День 18</t>
  </si>
  <si>
    <t>Пирог осетинский с картофелем и сыром</t>
  </si>
  <si>
    <t>День 19</t>
  </si>
  <si>
    <t>Наггетсы из курицы</t>
  </si>
  <si>
    <t>128/М</t>
  </si>
  <si>
    <t>Картофельное пюре с маслом сливочным (150/5)</t>
  </si>
  <si>
    <t>День 20</t>
  </si>
  <si>
    <t>232/М</t>
  </si>
  <si>
    <t>Рыба запеченная (минтай)</t>
  </si>
  <si>
    <t>415/К</t>
  </si>
  <si>
    <t xml:space="preserve">Рис припущенный с овощами                  </t>
  </si>
  <si>
    <t>Среднее значение</t>
  </si>
  <si>
    <t>Выполнение СанПиН, % от суточной нормы</t>
  </si>
  <si>
    <t>100 % Норма СанПиН</t>
  </si>
  <si>
    <t>291/М</t>
  </si>
  <si>
    <t>Тефтели из говядины с соусом красным</t>
  </si>
  <si>
    <t xml:space="preserve">Масло сливочное </t>
  </si>
  <si>
    <t xml:space="preserve">Котлеты  куриные                 </t>
  </si>
  <si>
    <t xml:space="preserve">Котлета рыбная </t>
  </si>
  <si>
    <t xml:space="preserve">Плов с куриным филе </t>
  </si>
  <si>
    <t>Каша гречневая по-купечески с куринным филе</t>
  </si>
  <si>
    <t>Фрукт по сезону (яблоко)</t>
  </si>
  <si>
    <t xml:space="preserve">20-ти дневное меню бесплатного горячего питания для обучающихся в общеобразовательных организациях  дети мобилизованных родителей, дети ОВЗ, инвалиды, дети из семей погибших участников СВО, в период с 08:30 до 12:00  </t>
  </si>
  <si>
    <t>Завтрак 1</t>
  </si>
  <si>
    <t xml:space="preserve">Выпечка в ассортименте </t>
  </si>
  <si>
    <t>Завтрак 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</si>
</sst>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\%"/>
  </numFmts>
  <fonts count="25">
    <font>
      <sz val="11"/>
      <color rgb="FF000000"/>
      <name val="Liberation Sans1"/>
      <charset val="204"/>
    </font>
    <font>
      <sz val="10"/>
      <color rgb="FFFFFFFF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sz val="24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1"/>
      <charset val="204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1"/>
      <charset val="204"/>
    </font>
    <font>
      <sz val="12"/>
      <name val="Times New Roman"/>
      <family val="1"/>
      <charset val="1"/>
    </font>
    <font>
      <sz val="12"/>
      <color rgb="FF333333"/>
      <name val="Times New Roman"/>
      <family val="1"/>
      <charset val="1"/>
    </font>
    <font>
      <b/>
      <sz val="11"/>
      <color rgb="FF000000"/>
      <name val="Liberation Sans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4" fillId="0" borderId="0" applyBorder="0" applyProtection="0"/>
    <xf numFmtId="0" fontId="24" fillId="0" borderId="0" applyBorder="0" applyProtection="0"/>
    <xf numFmtId="0" fontId="3" fillId="0" borderId="0" applyBorder="0" applyProtection="0"/>
    <xf numFmtId="0" fontId="12" fillId="0" borderId="0" applyBorder="0" applyProtection="0"/>
    <xf numFmtId="0" fontId="13" fillId="0" borderId="0" applyBorder="0" applyProtection="0">
      <alignment horizontal="left" vertical="top"/>
    </xf>
    <xf numFmtId="0" fontId="13" fillId="0" borderId="0" applyBorder="0" applyProtection="0">
      <alignment horizontal="left" vertical="top"/>
    </xf>
    <xf numFmtId="0" fontId="14" fillId="0" borderId="0" applyBorder="0" applyProtection="0"/>
    <xf numFmtId="0" fontId="14" fillId="0" borderId="0" applyBorder="0" applyProtection="0"/>
  </cellStyleXfs>
  <cellXfs count="97">
    <xf numFmtId="0" fontId="0" fillId="0" borderId="0" xfId="0"/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/>
    </xf>
    <xf numFmtId="0" fontId="17" fillId="9" borderId="2" xfId="19" applyFont="1" applyFill="1" applyBorder="1" applyAlignment="1" applyProtection="1">
      <alignment horizontal="center" vertical="center" wrapText="1"/>
    </xf>
    <xf numFmtId="0" fontId="15" fillId="9" borderId="2" xfId="19" applyFont="1" applyFill="1" applyBorder="1" applyAlignment="1" applyProtection="1">
      <alignment horizontal="left" vertical="center" wrapText="1"/>
    </xf>
    <xf numFmtId="0" fontId="15" fillId="9" borderId="2" xfId="19" applyFont="1" applyFill="1" applyBorder="1" applyAlignment="1" applyProtection="1">
      <alignment horizontal="center" vertical="center" wrapText="1"/>
    </xf>
    <xf numFmtId="0" fontId="17" fillId="9" borderId="2" xfId="19" applyFont="1" applyFill="1" applyBorder="1" applyAlignment="1" applyProtection="1">
      <alignment horizontal="right" vertical="center" wrapText="1"/>
    </xf>
    <xf numFmtId="0" fontId="17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1" fontId="15" fillId="0" borderId="2" xfId="19" applyNumberFormat="1" applyFont="1" applyBorder="1" applyAlignment="1" applyProtection="1">
      <alignment horizontal="center" vertical="center" wrapText="1"/>
    </xf>
    <xf numFmtId="2" fontId="15" fillId="0" borderId="2" xfId="19" applyNumberFormat="1" applyFont="1" applyBorder="1" applyAlignment="1" applyProtection="1">
      <alignment horizontal="center" vertical="center"/>
    </xf>
    <xf numFmtId="2" fontId="15" fillId="0" borderId="2" xfId="19" applyNumberFormat="1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left" vertical="center" wrapText="1"/>
    </xf>
    <xf numFmtId="1" fontId="15" fillId="0" borderId="2" xfId="19" applyNumberFormat="1" applyFont="1" applyBorder="1" applyAlignment="1" applyProtection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 wrapText="1"/>
    </xf>
    <xf numFmtId="164" fontId="15" fillId="0" borderId="2" xfId="19" applyNumberFormat="1" applyFont="1" applyBorder="1" applyAlignment="1" applyProtection="1">
      <alignment horizontal="center" vertical="center"/>
    </xf>
    <xf numFmtId="164" fontId="15" fillId="0" borderId="2" xfId="19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19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top" wrapText="1"/>
    </xf>
    <xf numFmtId="164" fontId="17" fillId="0" borderId="2" xfId="0" applyNumberFormat="1" applyFont="1" applyBorder="1" applyAlignment="1">
      <alignment horizontal="center" wrapText="1"/>
    </xf>
    <xf numFmtId="0" fontId="18" fillId="0" borderId="0" xfId="0" applyFont="1"/>
    <xf numFmtId="2" fontId="16" fillId="0" borderId="0" xfId="19" applyNumberFormat="1" applyFont="1" applyBorder="1" applyAlignment="1" applyProtection="1">
      <alignment horizontal="center" vertical="center"/>
    </xf>
    <xf numFmtId="0" fontId="16" fillId="0" borderId="0" xfId="19" applyFont="1" applyBorder="1" applyAlignment="1" applyProtection="1">
      <alignment horizontal="left" vertical="center" wrapText="1"/>
    </xf>
    <xf numFmtId="1" fontId="16" fillId="0" borderId="0" xfId="19" applyNumberFormat="1" applyFont="1" applyBorder="1" applyAlignment="1" applyProtection="1">
      <alignment horizontal="center" vertical="center"/>
    </xf>
    <xf numFmtId="0" fontId="15" fillId="9" borderId="2" xfId="21" applyFont="1" applyFill="1" applyBorder="1" applyAlignment="1" applyProtection="1">
      <alignment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9" borderId="2" xfId="19" applyFont="1" applyFill="1" applyBorder="1" applyAlignment="1" applyProtection="1">
      <alignment horizontal="left" vertical="top" wrapText="1"/>
    </xf>
    <xf numFmtId="1" fontId="15" fillId="0" borderId="2" xfId="19" applyNumberFormat="1" applyFont="1" applyBorder="1" applyAlignment="1" applyProtection="1">
      <alignment horizontal="center" vertical="top" wrapText="1"/>
    </xf>
    <xf numFmtId="164" fontId="15" fillId="0" borderId="2" xfId="18" applyNumberFormat="1" applyFont="1" applyBorder="1" applyAlignment="1" applyProtection="1">
      <alignment horizontal="center" vertical="center"/>
    </xf>
    <xf numFmtId="2" fontId="15" fillId="0" borderId="2" xfId="18" applyNumberFormat="1" applyFont="1" applyBorder="1" applyAlignment="1" applyProtection="1">
      <alignment horizontal="center" vertical="center"/>
    </xf>
    <xf numFmtId="1" fontId="19" fillId="0" borderId="3" xfId="19" applyNumberFormat="1" applyFont="1" applyBorder="1" applyAlignment="1" applyProtection="1">
      <alignment horizontal="center" vertical="top" wrapText="1"/>
    </xf>
    <xf numFmtId="0" fontId="19" fillId="0" borderId="3" xfId="19" applyFont="1" applyBorder="1" applyAlignment="1" applyProtection="1">
      <alignment vertical="top" wrapText="1"/>
    </xf>
    <xf numFmtId="2" fontId="19" fillId="0" borderId="3" xfId="19" applyNumberFormat="1" applyFont="1" applyBorder="1" applyAlignment="1" applyProtection="1">
      <alignment horizontal="center" vertical="top" wrapText="1"/>
    </xf>
    <xf numFmtId="164" fontId="19" fillId="0" borderId="3" xfId="19" applyNumberFormat="1" applyFont="1" applyBorder="1" applyAlignment="1" applyProtection="1">
      <alignment horizontal="center" vertical="top" wrapText="1"/>
    </xf>
    <xf numFmtId="0" fontId="15" fillId="0" borderId="0" xfId="0" applyFont="1" applyAlignment="1">
      <alignment horizontal="center" vertical="center"/>
    </xf>
    <xf numFmtId="1" fontId="15" fillId="0" borderId="2" xfId="0" applyNumberFormat="1" applyFont="1" applyBorder="1" applyAlignment="1">
      <alignment horizontal="center" vertical="top" wrapText="1"/>
    </xf>
    <xf numFmtId="2" fontId="2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5" fillId="0" borderId="2" xfId="20" applyNumberFormat="1" applyFont="1" applyBorder="1" applyAlignment="1" applyProtection="1">
      <alignment horizontal="center" vertical="center"/>
    </xf>
    <xf numFmtId="0" fontId="15" fillId="0" borderId="2" xfId="20" applyFont="1" applyBorder="1" applyAlignment="1" applyProtection="1">
      <alignment vertical="center" wrapText="1"/>
    </xf>
    <xf numFmtId="2" fontId="15" fillId="0" borderId="2" xfId="20" applyNumberFormat="1" applyFont="1" applyBorder="1" applyAlignment="1" applyProtection="1">
      <alignment horizontal="center" vertical="center"/>
    </xf>
    <xf numFmtId="0" fontId="21" fillId="0" borderId="0" xfId="0" applyFont="1"/>
    <xf numFmtId="1" fontId="15" fillId="0" borderId="2" xfId="20" applyNumberFormat="1" applyFont="1" applyBorder="1" applyAlignment="1" applyProtection="1">
      <alignment horizontal="center" vertical="center" wrapText="1"/>
    </xf>
    <xf numFmtId="2" fontId="15" fillId="0" borderId="2" xfId="20" applyNumberFormat="1" applyFont="1" applyBorder="1" applyAlignment="1" applyProtection="1">
      <alignment horizontal="center" vertical="center" wrapText="1"/>
    </xf>
    <xf numFmtId="1" fontId="15" fillId="0" borderId="2" xfId="18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18" applyNumberFormat="1" applyFont="1" applyBorder="1" applyAlignment="1" applyProtection="1">
      <alignment horizontal="center" vertical="center"/>
    </xf>
    <xf numFmtId="0" fontId="15" fillId="9" borderId="2" xfId="18" applyFont="1" applyFill="1" applyBorder="1" applyAlignment="1" applyProtection="1">
      <alignment horizontal="left" vertical="center" wrapText="1"/>
    </xf>
    <xf numFmtId="1" fontId="15" fillId="0" borderId="2" xfId="21" applyNumberFormat="1" applyFont="1" applyBorder="1" applyAlignment="1" applyProtection="1">
      <alignment horizontal="center" vertical="top" wrapText="1"/>
    </xf>
    <xf numFmtId="0" fontId="15" fillId="0" borderId="2" xfId="21" applyFont="1" applyBorder="1" applyAlignment="1" applyProtection="1">
      <alignment vertical="top" wrapText="1"/>
    </xf>
    <xf numFmtId="2" fontId="15" fillId="0" borderId="2" xfId="21" applyNumberFormat="1" applyFont="1" applyBorder="1" applyAlignment="1" applyProtection="1">
      <alignment horizontal="center" vertical="top" wrapText="1"/>
    </xf>
    <xf numFmtId="1" fontId="15" fillId="0" borderId="2" xfId="20" applyNumberFormat="1" applyFont="1" applyBorder="1" applyAlignment="1" applyProtection="1">
      <alignment horizontal="center" vertical="top" wrapText="1"/>
    </xf>
    <xf numFmtId="2" fontId="15" fillId="0" borderId="2" xfId="20" applyNumberFormat="1" applyFont="1" applyBorder="1" applyAlignment="1" applyProtection="1">
      <alignment horizontal="center" vertical="top" wrapText="1"/>
    </xf>
    <xf numFmtId="1" fontId="15" fillId="0" borderId="2" xfId="21" applyNumberFormat="1" applyFont="1" applyBorder="1" applyAlignment="1" applyProtection="1">
      <alignment horizontal="center" vertical="center" wrapText="1"/>
    </xf>
    <xf numFmtId="0" fontId="15" fillId="0" borderId="2" xfId="18" applyFont="1" applyBorder="1" applyAlignment="1" applyProtection="1">
      <alignment horizontal="left" vertical="center" wrapText="1"/>
    </xf>
    <xf numFmtId="1" fontId="15" fillId="0" borderId="2" xfId="21" applyNumberFormat="1" applyFont="1" applyBorder="1" applyAlignment="1" applyProtection="1">
      <alignment horizontal="center" vertical="center"/>
    </xf>
    <xf numFmtId="2" fontId="15" fillId="0" borderId="2" xfId="21" applyNumberFormat="1" applyFont="1" applyBorder="1" applyAlignment="1" applyProtection="1">
      <alignment horizontal="center" vertical="center"/>
    </xf>
    <xf numFmtId="2" fontId="15" fillId="0" borderId="2" xfId="21" applyNumberFormat="1" applyFont="1" applyBorder="1" applyAlignment="1" applyProtection="1">
      <alignment horizontal="center" vertical="center" wrapText="1"/>
    </xf>
    <xf numFmtId="3" fontId="15" fillId="0" borderId="2" xfId="20" applyNumberFormat="1" applyFont="1" applyBorder="1" applyAlignment="1" applyProtection="1">
      <alignment horizontal="center" vertical="center" wrapText="1"/>
    </xf>
    <xf numFmtId="0" fontId="15" fillId="0" borderId="2" xfId="20" applyFont="1" applyBorder="1" applyAlignment="1" applyProtection="1">
      <alignment horizontal="center" vertical="top" wrapText="1"/>
    </xf>
    <xf numFmtId="165" fontId="15" fillId="0" borderId="2" xfId="20" applyNumberFormat="1" applyFont="1" applyBorder="1" applyAlignment="1" applyProtection="1">
      <alignment horizontal="center" wrapText="1"/>
    </xf>
    <xf numFmtId="3" fontId="15" fillId="0" borderId="2" xfId="19" applyNumberFormat="1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164" fontId="19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1" fontId="23" fillId="0" borderId="4" xfId="19" applyNumberFormat="1" applyFont="1" applyFill="1" applyBorder="1" applyAlignment="1">
      <alignment horizontal="center" vertical="center" wrapText="1"/>
    </xf>
    <xf numFmtId="1" fontId="22" fillId="0" borderId="4" xfId="19" applyNumberFormat="1" applyFont="1" applyFill="1" applyBorder="1" applyAlignment="1">
      <alignment horizontal="center" vertical="center" wrapText="1"/>
    </xf>
    <xf numFmtId="0" fontId="15" fillId="0" borderId="2" xfId="19" applyFont="1" applyBorder="1" applyAlignment="1" applyProtection="1">
      <alignment horizontal="right" vertical="top" wrapText="1"/>
    </xf>
    <xf numFmtId="0" fontId="15" fillId="0" borderId="0" xfId="0" applyFont="1" applyBorder="1" applyAlignment="1">
      <alignment wrapText="1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2" xfId="19" applyFont="1" applyBorder="1" applyAlignment="1" applyProtection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7" fillId="9" borderId="2" xfId="19" applyFont="1" applyFill="1" applyBorder="1" applyAlignment="1" applyProtection="1">
      <alignment horizontal="center" vertical="top" wrapText="1"/>
    </xf>
    <xf numFmtId="0" fontId="17" fillId="0" borderId="2" xfId="18" applyFont="1" applyBorder="1" applyAlignment="1" applyProtection="1">
      <alignment horizontal="left" vertical="center" wrapText="1"/>
    </xf>
    <xf numFmtId="0" fontId="15" fillId="9" borderId="2" xfId="0" applyFont="1" applyFill="1" applyBorder="1" applyAlignment="1">
      <alignment wrapText="1"/>
    </xf>
    <xf numFmtId="0" fontId="17" fillId="0" borderId="2" xfId="19" applyFont="1" applyBorder="1" applyAlignment="1" applyProtection="1">
      <alignment horizontal="center" vertical="top" wrapText="1"/>
    </xf>
    <xf numFmtId="0" fontId="17" fillId="0" borderId="2" xfId="19" applyFont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</cellXfs>
  <cellStyles count="22">
    <cellStyle name="Accent 1 14" xfId="1"/>
    <cellStyle name="Accent 13" xfId="2"/>
    <cellStyle name="Accent 2 15" xfId="3"/>
    <cellStyle name="Accent 3 16" xfId="4"/>
    <cellStyle name="Bad 10" xfId="5"/>
    <cellStyle name="Error 12" xfId="6"/>
    <cellStyle name="Footnote 5" xfId="7"/>
    <cellStyle name="Good 8" xfId="8"/>
    <cellStyle name="Heading 1 1" xfId="9"/>
    <cellStyle name="Heading 2 2" xfId="10"/>
    <cellStyle name="Hyperlink 6" xfId="11"/>
    <cellStyle name="Neutral 9" xfId="12"/>
    <cellStyle name="Note 4" xfId="13"/>
    <cellStyle name="Status 7" xfId="14"/>
    <cellStyle name="Text 3" xfId="15"/>
    <cellStyle name="Warning 11" xfId="16"/>
    <cellStyle name="Заголовок" xfId="17"/>
    <cellStyle name="Обычный" xfId="0" builtinId="0"/>
    <cellStyle name="Обычный 12" xfId="18"/>
    <cellStyle name="Обычный 2" xfId="19"/>
    <cellStyle name="Обычный_Лист1" xfId="20"/>
    <cellStyle name="Обычный_Лист2" xfId="2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202"/>
  <sheetViews>
    <sheetView tabSelected="1" view="pageBreakPreview" zoomScale="110" zoomScaleNormal="88" zoomScaleSheetLayoutView="110" workbookViewId="0">
      <selection activeCell="K10" sqref="K10"/>
    </sheetView>
  </sheetViews>
  <sheetFormatPr defaultColWidth="8" defaultRowHeight="15.75"/>
  <cols>
    <col min="1" max="1" width="5" style="1" customWidth="1"/>
    <col min="2" max="2" width="8.125" style="2" customWidth="1"/>
    <col min="3" max="3" width="10.125" style="3" customWidth="1"/>
    <col min="4" max="4" width="39.5" style="3" customWidth="1"/>
    <col min="5" max="5" width="10.5" style="3" customWidth="1"/>
    <col min="6" max="6" width="8" style="4"/>
    <col min="7" max="9" width="8" style="3"/>
    <col min="10" max="10" width="9.25" style="3" customWidth="1"/>
    <col min="11" max="258" width="8" style="5"/>
  </cols>
  <sheetData>
    <row r="1" spans="2:10" ht="12.75" customHeight="1">
      <c r="B1" s="6"/>
      <c r="G1" s="4"/>
    </row>
    <row r="2" spans="2:10" ht="21.2" customHeight="1">
      <c r="B2" s="93" t="s">
        <v>0</v>
      </c>
      <c r="C2" s="93"/>
      <c r="G2" s="94"/>
      <c r="H2" s="94"/>
      <c r="I2" s="94"/>
      <c r="J2" s="7"/>
    </row>
    <row r="3" spans="2:10" ht="30.6" customHeight="1">
      <c r="G3" s="94"/>
      <c r="H3" s="94"/>
      <c r="I3" s="94"/>
      <c r="J3" s="94"/>
    </row>
    <row r="4" spans="2:10" ht="15.2" customHeight="1">
      <c r="G4" s="95"/>
      <c r="H4" s="95"/>
      <c r="I4" s="95"/>
      <c r="J4" s="95"/>
    </row>
    <row r="5" spans="2:10" ht="29.45" customHeight="1">
      <c r="G5" s="96"/>
      <c r="H5" s="96"/>
      <c r="I5" s="96"/>
      <c r="J5" s="96"/>
    </row>
    <row r="6" spans="2:10" ht="29.85" customHeight="1">
      <c r="B6" s="88" t="s">
        <v>100</v>
      </c>
      <c r="C6" s="88"/>
      <c r="D6" s="88"/>
      <c r="E6" s="88"/>
      <c r="F6" s="88"/>
      <c r="G6" s="88"/>
      <c r="H6" s="88"/>
      <c r="I6" s="88"/>
      <c r="J6" s="88"/>
    </row>
    <row r="7" spans="2:10" ht="27.2" customHeight="1">
      <c r="B7" s="88" t="s">
        <v>1</v>
      </c>
      <c r="C7" s="88"/>
      <c r="D7" s="8" t="s">
        <v>2</v>
      </c>
      <c r="E7" s="9"/>
      <c r="F7" s="10"/>
      <c r="G7" s="9"/>
      <c r="H7" s="11"/>
      <c r="I7" s="11"/>
      <c r="J7" s="9"/>
    </row>
    <row r="8" spans="2:10" ht="18.95" customHeight="1">
      <c r="B8" s="89" t="s">
        <v>3</v>
      </c>
      <c r="C8" s="89"/>
      <c r="D8" s="89"/>
      <c r="E8" s="9"/>
      <c r="F8" s="10"/>
      <c r="G8" s="9"/>
      <c r="H8" s="90"/>
      <c r="I8" s="90"/>
      <c r="J8" s="9"/>
    </row>
    <row r="9" spans="2:10" ht="15.6" customHeight="1">
      <c r="B9" s="91" t="s">
        <v>4</v>
      </c>
      <c r="C9" s="92" t="s">
        <v>5</v>
      </c>
      <c r="D9" s="92" t="s">
        <v>6</v>
      </c>
      <c r="E9" s="92" t="s">
        <v>7</v>
      </c>
      <c r="F9" s="92" t="s">
        <v>8</v>
      </c>
      <c r="G9" s="92" t="s">
        <v>9</v>
      </c>
      <c r="H9" s="92"/>
      <c r="I9" s="92"/>
      <c r="J9" s="92" t="s">
        <v>10</v>
      </c>
    </row>
    <row r="10" spans="2:10" ht="30.6" customHeight="1">
      <c r="B10" s="91"/>
      <c r="C10" s="92"/>
      <c r="D10" s="92"/>
      <c r="E10" s="92"/>
      <c r="F10" s="92"/>
      <c r="G10" s="12" t="s">
        <v>11</v>
      </c>
      <c r="H10" s="12" t="s">
        <v>12</v>
      </c>
      <c r="I10" s="12" t="s">
        <v>13</v>
      </c>
      <c r="J10" s="92"/>
    </row>
    <row r="11" spans="2:10">
      <c r="B11" s="13">
        <v>1</v>
      </c>
      <c r="C11" s="14">
        <v>2</v>
      </c>
      <c r="D11" s="14">
        <v>3</v>
      </c>
      <c r="E11" s="14">
        <v>4</v>
      </c>
      <c r="F11" s="14"/>
      <c r="G11" s="14">
        <v>6</v>
      </c>
      <c r="H11" s="14">
        <v>7</v>
      </c>
      <c r="I11" s="14">
        <v>8</v>
      </c>
      <c r="J11" s="14">
        <v>9</v>
      </c>
    </row>
    <row r="12" spans="2:10">
      <c r="B12" s="77"/>
      <c r="C12" s="80" t="s">
        <v>101</v>
      </c>
      <c r="D12" s="81"/>
      <c r="E12" s="81"/>
      <c r="F12" s="81"/>
      <c r="G12" s="81"/>
      <c r="H12" s="81"/>
      <c r="I12" s="81"/>
      <c r="J12" s="14"/>
    </row>
    <row r="13" spans="2:10">
      <c r="B13" s="77"/>
      <c r="C13" s="81"/>
      <c r="D13" s="81" t="s">
        <v>102</v>
      </c>
      <c r="E13" s="81">
        <v>80</v>
      </c>
      <c r="F13" s="81"/>
      <c r="G13" s="81">
        <v>8</v>
      </c>
      <c r="H13" s="81">
        <v>8</v>
      </c>
      <c r="I13" s="81">
        <v>57</v>
      </c>
      <c r="J13" s="14">
        <v>170</v>
      </c>
    </row>
    <row r="14" spans="2:10">
      <c r="B14" s="77"/>
      <c r="C14" s="81" t="s">
        <v>26</v>
      </c>
      <c r="D14" s="81" t="s">
        <v>27</v>
      </c>
      <c r="E14" s="81">
        <v>200</v>
      </c>
      <c r="F14" s="81"/>
      <c r="G14" s="81">
        <v>8</v>
      </c>
      <c r="H14" s="81">
        <v>8</v>
      </c>
      <c r="I14" s="81">
        <v>11</v>
      </c>
      <c r="J14" s="14">
        <v>44</v>
      </c>
    </row>
    <row r="15" spans="2:10">
      <c r="B15" s="77"/>
      <c r="C15" s="80" t="s">
        <v>103</v>
      </c>
      <c r="D15" s="81"/>
      <c r="E15" s="81"/>
      <c r="F15" s="81"/>
      <c r="G15" s="81"/>
      <c r="H15" s="81"/>
      <c r="I15" s="81"/>
      <c r="J15" s="14"/>
    </row>
    <row r="16" spans="2:10" ht="15" customHeight="1">
      <c r="B16" s="86" t="s">
        <v>14</v>
      </c>
      <c r="C16" s="14" t="s">
        <v>15</v>
      </c>
      <c r="D16" s="9" t="s">
        <v>94</v>
      </c>
      <c r="E16" s="14">
        <v>10</v>
      </c>
      <c r="F16" s="15"/>
      <c r="G16" s="16">
        <v>0.08</v>
      </c>
      <c r="H16" s="16">
        <v>7.25</v>
      </c>
      <c r="I16" s="16">
        <v>0.13</v>
      </c>
      <c r="J16" s="16">
        <v>66.09</v>
      </c>
    </row>
    <row r="17" spans="1:11">
      <c r="B17" s="86"/>
      <c r="C17" s="15" t="s">
        <v>16</v>
      </c>
      <c r="D17" s="17" t="s">
        <v>17</v>
      </c>
      <c r="E17" s="18" t="s">
        <v>18</v>
      </c>
      <c r="F17" s="19"/>
      <c r="G17" s="15">
        <v>4.8600000000000003</v>
      </c>
      <c r="H17" s="15">
        <v>7.54</v>
      </c>
      <c r="I17" s="15">
        <v>35.85</v>
      </c>
      <c r="J17" s="15">
        <v>219.5</v>
      </c>
    </row>
    <row r="18" spans="1:11">
      <c r="B18" s="86"/>
      <c r="C18" s="14" t="s">
        <v>19</v>
      </c>
      <c r="D18" s="17" t="s">
        <v>20</v>
      </c>
      <c r="E18" s="14">
        <v>200</v>
      </c>
      <c r="F18" s="20"/>
      <c r="G18" s="16">
        <v>0.06</v>
      </c>
      <c r="H18" s="16">
        <v>0.01</v>
      </c>
      <c r="I18" s="16">
        <v>11.19</v>
      </c>
      <c r="J18" s="16">
        <v>46.28</v>
      </c>
    </row>
    <row r="19" spans="1:11">
      <c r="B19" s="86"/>
      <c r="C19" s="15"/>
      <c r="D19" s="17" t="s">
        <v>21</v>
      </c>
      <c r="E19" s="18">
        <v>30</v>
      </c>
      <c r="F19" s="15"/>
      <c r="G19" s="15">
        <v>2.37</v>
      </c>
      <c r="H19" s="21">
        <v>0.3</v>
      </c>
      <c r="I19" s="15">
        <v>14.49</v>
      </c>
      <c r="J19" s="16">
        <f>I19*4+H19*9+G19*4</f>
        <v>70.14</v>
      </c>
    </row>
    <row r="20" spans="1:11">
      <c r="B20" s="86"/>
      <c r="C20" s="14" t="s">
        <v>22</v>
      </c>
      <c r="D20" s="17" t="s">
        <v>69</v>
      </c>
      <c r="E20" s="14">
        <v>42</v>
      </c>
      <c r="F20" s="20"/>
      <c r="G20" s="22">
        <v>3.5</v>
      </c>
      <c r="H20" s="22">
        <v>4</v>
      </c>
      <c r="I20" s="22">
        <v>16</v>
      </c>
      <c r="J20" s="14">
        <v>110</v>
      </c>
    </row>
    <row r="21" spans="1:11">
      <c r="B21" s="86"/>
      <c r="C21" s="14" t="s">
        <v>22</v>
      </c>
      <c r="D21" s="17" t="s">
        <v>99</v>
      </c>
      <c r="E21" s="14">
        <v>100</v>
      </c>
      <c r="F21" s="20"/>
      <c r="G21" s="22">
        <v>0.4</v>
      </c>
      <c r="H21" s="22">
        <v>0.3</v>
      </c>
      <c r="I21" s="22">
        <v>10.9</v>
      </c>
      <c r="J21" s="14">
        <v>42</v>
      </c>
    </row>
    <row r="22" spans="1:11">
      <c r="B22" s="77"/>
      <c r="C22" s="80" t="s">
        <v>101</v>
      </c>
      <c r="D22" s="81"/>
      <c r="E22" s="81"/>
      <c r="F22" s="81"/>
      <c r="G22" s="81"/>
      <c r="H22" s="81"/>
      <c r="I22" s="81"/>
      <c r="J22" s="14"/>
    </row>
    <row r="23" spans="1:11">
      <c r="B23" s="77"/>
      <c r="C23" s="81"/>
      <c r="D23" s="81" t="s">
        <v>102</v>
      </c>
      <c r="E23" s="81">
        <v>80</v>
      </c>
      <c r="F23" s="81"/>
      <c r="G23" s="81">
        <v>8</v>
      </c>
      <c r="H23" s="81">
        <v>8</v>
      </c>
      <c r="I23" s="81">
        <v>57</v>
      </c>
      <c r="J23" s="14">
        <v>170</v>
      </c>
    </row>
    <row r="24" spans="1:11">
      <c r="B24" s="77"/>
      <c r="C24" s="81" t="s">
        <v>26</v>
      </c>
      <c r="D24" s="81" t="s">
        <v>27</v>
      </c>
      <c r="E24" s="81">
        <v>200</v>
      </c>
      <c r="F24" s="81"/>
      <c r="G24" s="81">
        <v>8</v>
      </c>
      <c r="H24" s="81">
        <v>8</v>
      </c>
      <c r="I24" s="81">
        <v>11</v>
      </c>
      <c r="J24" s="14">
        <v>44</v>
      </c>
    </row>
    <row r="25" spans="1:11">
      <c r="B25" s="77"/>
      <c r="C25" s="80" t="s">
        <v>103</v>
      </c>
      <c r="D25" s="81"/>
      <c r="E25" s="81"/>
      <c r="F25" s="81"/>
      <c r="G25" s="81"/>
      <c r="H25" s="81"/>
      <c r="I25" s="81"/>
      <c r="J25" s="14"/>
    </row>
    <row r="26" spans="1:11" s="25" customFormat="1" ht="20.45" customHeight="1">
      <c r="A26" s="7"/>
      <c r="B26" s="87" t="s">
        <v>24</v>
      </c>
      <c r="C26" s="23"/>
      <c r="D26" s="9" t="s">
        <v>25</v>
      </c>
      <c r="E26" s="18">
        <v>240</v>
      </c>
      <c r="F26" s="15"/>
      <c r="G26" s="21">
        <v>14.6</v>
      </c>
      <c r="H26" s="21">
        <v>14.7</v>
      </c>
      <c r="I26" s="24">
        <v>26.45</v>
      </c>
      <c r="J26" s="16">
        <f>I26*4+H26*9+G26*4</f>
        <v>296.49999999999994</v>
      </c>
    </row>
    <row r="27" spans="1:11">
      <c r="B27" s="87"/>
      <c r="C27" s="14" t="s">
        <v>26</v>
      </c>
      <c r="D27" s="17" t="s">
        <v>27</v>
      </c>
      <c r="E27" s="14">
        <v>200</v>
      </c>
      <c r="F27" s="20"/>
      <c r="G27" s="26"/>
      <c r="H27" s="26"/>
      <c r="I27" s="16">
        <v>11.09</v>
      </c>
      <c r="J27" s="16">
        <f>I27*4+H27*9+G27*4</f>
        <v>44.36</v>
      </c>
    </row>
    <row r="28" spans="1:11">
      <c r="B28" s="87"/>
      <c r="C28" s="16"/>
      <c r="D28" s="17" t="s">
        <v>21</v>
      </c>
      <c r="E28" s="14">
        <v>30</v>
      </c>
      <c r="F28" s="20"/>
      <c r="G28" s="16">
        <v>2.37</v>
      </c>
      <c r="H28" s="22">
        <v>0.3</v>
      </c>
      <c r="I28" s="16">
        <v>14.49</v>
      </c>
      <c r="J28" s="16">
        <f>I28*4+H28*9+G28*4</f>
        <v>70.14</v>
      </c>
    </row>
    <row r="29" spans="1:11">
      <c r="B29" s="87"/>
      <c r="C29" s="14" t="s">
        <v>22</v>
      </c>
      <c r="D29" s="17" t="s">
        <v>99</v>
      </c>
      <c r="E29" s="14">
        <v>100</v>
      </c>
      <c r="F29" s="20"/>
      <c r="G29" s="22">
        <v>0.4</v>
      </c>
      <c r="H29" s="22">
        <v>0.3</v>
      </c>
      <c r="I29" s="22">
        <v>10.9</v>
      </c>
      <c r="J29" s="14">
        <v>42</v>
      </c>
    </row>
    <row r="30" spans="1:11" ht="15" customHeight="1">
      <c r="B30" s="27"/>
      <c r="C30" s="80" t="s">
        <v>101</v>
      </c>
      <c r="D30" s="81"/>
      <c r="E30" s="81"/>
      <c r="F30" s="81"/>
      <c r="G30" s="81"/>
      <c r="H30" s="81"/>
      <c r="I30" s="81"/>
      <c r="J30" s="14"/>
      <c r="K30" s="29"/>
    </row>
    <row r="31" spans="1:11" ht="15" customHeight="1">
      <c r="B31" s="27"/>
      <c r="C31" s="81"/>
      <c r="D31" s="81" t="s">
        <v>102</v>
      </c>
      <c r="E31" s="81">
        <v>80</v>
      </c>
      <c r="F31" s="81"/>
      <c r="G31" s="81">
        <v>8</v>
      </c>
      <c r="H31" s="81">
        <v>8</v>
      </c>
      <c r="I31" s="81">
        <v>57</v>
      </c>
      <c r="J31" s="14">
        <v>170</v>
      </c>
      <c r="K31" s="29"/>
    </row>
    <row r="32" spans="1:11" ht="15" customHeight="1">
      <c r="B32" s="27"/>
      <c r="C32" s="81" t="s">
        <v>26</v>
      </c>
      <c r="D32" s="81" t="s">
        <v>27</v>
      </c>
      <c r="E32" s="81">
        <v>200</v>
      </c>
      <c r="F32" s="81"/>
      <c r="G32" s="81">
        <v>8</v>
      </c>
      <c r="H32" s="81">
        <v>8</v>
      </c>
      <c r="I32" s="81">
        <v>11</v>
      </c>
      <c r="J32" s="14">
        <v>44</v>
      </c>
      <c r="K32" s="29"/>
    </row>
    <row r="33" spans="1:258" ht="15" customHeight="1">
      <c r="B33" s="27"/>
      <c r="C33" s="80" t="s">
        <v>103</v>
      </c>
      <c r="D33" s="81"/>
      <c r="E33" s="81"/>
      <c r="F33" s="81"/>
      <c r="G33" s="81"/>
      <c r="H33" s="81"/>
      <c r="I33" s="81"/>
      <c r="J33" s="14"/>
      <c r="K33" s="29"/>
    </row>
    <row r="34" spans="1:258" ht="15" customHeight="1">
      <c r="B34" s="86" t="s">
        <v>28</v>
      </c>
      <c r="C34" s="14" t="s">
        <v>15</v>
      </c>
      <c r="D34" s="17" t="s">
        <v>42</v>
      </c>
      <c r="E34" s="14">
        <v>15</v>
      </c>
      <c r="F34" s="20"/>
      <c r="G34" s="22">
        <v>3.9</v>
      </c>
      <c r="H34" s="16">
        <v>3.92</v>
      </c>
      <c r="I34" s="74"/>
      <c r="J34" s="22">
        <v>51.6</v>
      </c>
    </row>
    <row r="35" spans="1:258" ht="31.15" customHeight="1">
      <c r="B35" s="86"/>
      <c r="C35" s="16"/>
      <c r="D35" s="9" t="s">
        <v>29</v>
      </c>
      <c r="E35" s="14">
        <v>205</v>
      </c>
      <c r="F35" s="16"/>
      <c r="G35" s="16">
        <v>9.0399999999999991</v>
      </c>
      <c r="H35" s="16">
        <v>21.62</v>
      </c>
      <c r="I35" s="16">
        <v>67.06</v>
      </c>
      <c r="J35" s="16">
        <v>493.04</v>
      </c>
      <c r="K35" s="30"/>
      <c r="L35" s="31"/>
      <c r="M35" s="32"/>
      <c r="N35" s="30"/>
      <c r="O35" s="30"/>
      <c r="P35" s="30"/>
      <c r="Q35" s="30"/>
    </row>
    <row r="36" spans="1:258">
      <c r="B36" s="86"/>
      <c r="C36" s="14" t="s">
        <v>30</v>
      </c>
      <c r="D36" s="17" t="s">
        <v>31</v>
      </c>
      <c r="E36" s="14">
        <v>200</v>
      </c>
      <c r="F36" s="20"/>
      <c r="G36" s="16">
        <v>3.99</v>
      </c>
      <c r="H36" s="16">
        <v>3.17</v>
      </c>
      <c r="I36" s="16">
        <v>16.34</v>
      </c>
      <c r="J36" s="16">
        <v>111.18</v>
      </c>
    </row>
    <row r="37" spans="1:258">
      <c r="B37" s="86"/>
      <c r="C37" s="16"/>
      <c r="D37" s="17" t="s">
        <v>21</v>
      </c>
      <c r="E37" s="18">
        <v>30</v>
      </c>
      <c r="F37" s="15"/>
      <c r="G37" s="15">
        <v>2.37</v>
      </c>
      <c r="H37" s="21">
        <v>0.3</v>
      </c>
      <c r="I37" s="15">
        <v>14.49</v>
      </c>
      <c r="J37" s="16">
        <f>I37*4+H37*9+G37*4</f>
        <v>70.14</v>
      </c>
    </row>
    <row r="38" spans="1:258">
      <c r="B38" s="86"/>
      <c r="C38" s="14" t="s">
        <v>22</v>
      </c>
      <c r="D38" s="17" t="s">
        <v>99</v>
      </c>
      <c r="E38" s="14">
        <v>100</v>
      </c>
      <c r="F38" s="20"/>
      <c r="G38" s="22">
        <v>0.4</v>
      </c>
      <c r="H38" s="22">
        <v>0.3</v>
      </c>
      <c r="I38" s="22">
        <v>10.9</v>
      </c>
      <c r="J38" s="14">
        <v>42</v>
      </c>
    </row>
    <row r="39" spans="1:258" ht="15" customHeight="1">
      <c r="B39" s="77"/>
      <c r="C39" s="80" t="s">
        <v>101</v>
      </c>
      <c r="D39" s="81"/>
      <c r="E39" s="81"/>
      <c r="F39" s="81"/>
      <c r="G39" s="81"/>
      <c r="H39" s="81"/>
      <c r="I39" s="81"/>
      <c r="J39" s="14"/>
      <c r="K39" s="29"/>
    </row>
    <row r="40" spans="1:258" ht="15" customHeight="1">
      <c r="B40" s="77"/>
      <c r="C40" s="81"/>
      <c r="D40" s="81" t="s">
        <v>102</v>
      </c>
      <c r="E40" s="81">
        <v>80</v>
      </c>
      <c r="F40" s="81"/>
      <c r="G40" s="81">
        <v>8</v>
      </c>
      <c r="H40" s="81">
        <v>8</v>
      </c>
      <c r="I40" s="81">
        <v>57</v>
      </c>
      <c r="J40" s="14">
        <v>170</v>
      </c>
      <c r="K40" s="29"/>
    </row>
    <row r="41" spans="1:258" ht="15" customHeight="1">
      <c r="B41" s="77"/>
      <c r="C41" s="81" t="s">
        <v>26</v>
      </c>
      <c r="D41" s="81" t="s">
        <v>27</v>
      </c>
      <c r="E41" s="81">
        <v>200</v>
      </c>
      <c r="F41" s="81"/>
      <c r="G41" s="81">
        <v>8</v>
      </c>
      <c r="H41" s="81">
        <v>8</v>
      </c>
      <c r="I41" s="81">
        <v>11</v>
      </c>
      <c r="J41" s="14">
        <v>44</v>
      </c>
      <c r="K41" s="29"/>
    </row>
    <row r="42" spans="1:258" ht="15" customHeight="1">
      <c r="B42" s="77"/>
      <c r="C42" s="80" t="s">
        <v>103</v>
      </c>
      <c r="D42" s="81"/>
      <c r="E42" s="81"/>
      <c r="F42" s="81"/>
      <c r="G42" s="81"/>
      <c r="H42" s="81"/>
      <c r="I42" s="81"/>
      <c r="J42" s="14"/>
      <c r="K42" s="29"/>
    </row>
    <row r="43" spans="1:258">
      <c r="B43" s="27"/>
      <c r="C43" s="14" t="s">
        <v>15</v>
      </c>
      <c r="D43" s="17" t="s">
        <v>32</v>
      </c>
      <c r="E43" s="14">
        <v>10</v>
      </c>
      <c r="F43" s="28"/>
      <c r="G43" s="16">
        <v>0.08</v>
      </c>
      <c r="H43" s="16">
        <v>7.25</v>
      </c>
      <c r="I43" s="16">
        <v>0.13</v>
      </c>
      <c r="J43" s="16">
        <v>66.09</v>
      </c>
      <c r="K43" s="29"/>
    </row>
    <row r="44" spans="1:258" s="35" customFormat="1" ht="15" customHeight="1">
      <c r="A44" s="7"/>
      <c r="B44" s="86" t="s">
        <v>33</v>
      </c>
      <c r="C44" s="15" t="s">
        <v>34</v>
      </c>
      <c r="D44" s="33" t="s">
        <v>95</v>
      </c>
      <c r="E44" s="14">
        <v>90</v>
      </c>
      <c r="F44" s="34"/>
      <c r="G44" s="15">
        <v>15.19</v>
      </c>
      <c r="H44" s="15">
        <v>6.48</v>
      </c>
      <c r="I44" s="15">
        <v>1.17</v>
      </c>
      <c r="J44" s="15">
        <v>123.83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</row>
    <row r="45" spans="1:258">
      <c r="B45" s="86"/>
      <c r="C45" s="15" t="s">
        <v>35</v>
      </c>
      <c r="D45" s="36" t="s">
        <v>36</v>
      </c>
      <c r="E45" s="37" t="s">
        <v>18</v>
      </c>
      <c r="F45" s="34"/>
      <c r="G45" s="38">
        <v>6.6</v>
      </c>
      <c r="H45" s="39">
        <v>7.9</v>
      </c>
      <c r="I45" s="38">
        <v>42.3</v>
      </c>
      <c r="J45" s="38">
        <v>235</v>
      </c>
    </row>
    <row r="46" spans="1:258">
      <c r="B46" s="86"/>
      <c r="C46" s="14" t="s">
        <v>19</v>
      </c>
      <c r="D46" s="17" t="s">
        <v>20</v>
      </c>
      <c r="E46" s="14">
        <v>200</v>
      </c>
      <c r="F46" s="20"/>
      <c r="G46" s="16">
        <v>0.06</v>
      </c>
      <c r="H46" s="16">
        <v>0.01</v>
      </c>
      <c r="I46" s="16">
        <v>11.19</v>
      </c>
      <c r="J46" s="16">
        <v>46.28</v>
      </c>
    </row>
    <row r="47" spans="1:258">
      <c r="B47" s="86"/>
      <c r="C47" s="16"/>
      <c r="D47" s="17" t="s">
        <v>21</v>
      </c>
      <c r="E47" s="18">
        <v>30</v>
      </c>
      <c r="F47" s="15"/>
      <c r="G47" s="15">
        <v>2.37</v>
      </c>
      <c r="H47" s="21">
        <v>0.3</v>
      </c>
      <c r="I47" s="15">
        <v>14.49</v>
      </c>
      <c r="J47" s="16">
        <f>I47*4+H47*9+G47*4</f>
        <v>70.14</v>
      </c>
    </row>
    <row r="48" spans="1:258">
      <c r="B48" s="86"/>
      <c r="C48" s="14" t="s">
        <v>22</v>
      </c>
      <c r="D48" s="17" t="s">
        <v>99</v>
      </c>
      <c r="E48" s="14">
        <v>100</v>
      </c>
      <c r="F48" s="20"/>
      <c r="G48" s="22">
        <v>0.4</v>
      </c>
      <c r="H48" s="22">
        <v>0.3</v>
      </c>
      <c r="I48" s="22">
        <v>10.9</v>
      </c>
      <c r="J48" s="14">
        <v>42</v>
      </c>
    </row>
    <row r="49" spans="1:258" ht="15" customHeight="1">
      <c r="B49" s="77"/>
      <c r="C49" s="80" t="s">
        <v>101</v>
      </c>
      <c r="D49" s="81"/>
      <c r="E49" s="81"/>
      <c r="F49" s="81"/>
      <c r="G49" s="81"/>
      <c r="H49" s="81"/>
      <c r="I49" s="81"/>
      <c r="J49" s="14"/>
      <c r="K49" s="29"/>
    </row>
    <row r="50" spans="1:258" ht="15" customHeight="1">
      <c r="B50" s="77"/>
      <c r="C50" s="81"/>
      <c r="D50" s="81" t="s">
        <v>102</v>
      </c>
      <c r="E50" s="81">
        <v>80</v>
      </c>
      <c r="F50" s="81"/>
      <c r="G50" s="81">
        <v>8</v>
      </c>
      <c r="H50" s="81">
        <v>8</v>
      </c>
      <c r="I50" s="81">
        <v>57</v>
      </c>
      <c r="J50" s="14">
        <v>170</v>
      </c>
      <c r="K50" s="29"/>
    </row>
    <row r="51" spans="1:258" ht="15" customHeight="1">
      <c r="B51" s="77"/>
      <c r="C51" s="81" t="s">
        <v>26</v>
      </c>
      <c r="D51" s="81" t="s">
        <v>27</v>
      </c>
      <c r="E51" s="81">
        <v>200</v>
      </c>
      <c r="F51" s="81"/>
      <c r="G51" s="81">
        <v>8</v>
      </c>
      <c r="H51" s="81">
        <v>8</v>
      </c>
      <c r="I51" s="81">
        <v>11</v>
      </c>
      <c r="J51" s="14">
        <v>44</v>
      </c>
      <c r="K51" s="29"/>
    </row>
    <row r="52" spans="1:258" ht="15" customHeight="1">
      <c r="B52" s="77"/>
      <c r="C52" s="80" t="s">
        <v>103</v>
      </c>
      <c r="D52" s="81"/>
      <c r="E52" s="81"/>
      <c r="F52" s="81"/>
      <c r="G52" s="81"/>
      <c r="H52" s="81"/>
      <c r="I52" s="81"/>
      <c r="J52" s="14"/>
      <c r="K52" s="29"/>
    </row>
    <row r="53" spans="1:258" ht="15" customHeight="1">
      <c r="B53" s="86" t="s">
        <v>37</v>
      </c>
      <c r="C53" s="40" t="s">
        <v>38</v>
      </c>
      <c r="D53" s="41" t="s">
        <v>39</v>
      </c>
      <c r="E53" s="40">
        <v>40</v>
      </c>
      <c r="F53" s="20"/>
      <c r="G53" s="42">
        <v>5.08</v>
      </c>
      <c r="H53" s="43">
        <v>4.5999999999999996</v>
      </c>
      <c r="I53" s="42">
        <v>0.28000000000000003</v>
      </c>
      <c r="J53" s="43">
        <f>I53*4+H53*9+G53*4</f>
        <v>62.839999999999996</v>
      </c>
    </row>
    <row r="54" spans="1:258" s="47" customFormat="1">
      <c r="A54" s="44"/>
      <c r="B54" s="86"/>
      <c r="C54" s="45">
        <v>173.05</v>
      </c>
      <c r="D54" s="27" t="s">
        <v>40</v>
      </c>
      <c r="E54" s="45">
        <v>200</v>
      </c>
      <c r="F54" s="20"/>
      <c r="G54" s="46">
        <v>8.4</v>
      </c>
      <c r="H54" s="46">
        <v>11.08</v>
      </c>
      <c r="I54" s="46">
        <v>42.3</v>
      </c>
      <c r="J54" s="46">
        <f>I54*4+H54*9+G54*4</f>
        <v>302.52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  <c r="IX54" s="48"/>
    </row>
    <row r="55" spans="1:258" s="35" customFormat="1" ht="21.2" customHeight="1">
      <c r="A55" s="7"/>
      <c r="B55" s="86"/>
      <c r="C55" s="14" t="s">
        <v>26</v>
      </c>
      <c r="D55" s="17" t="s">
        <v>27</v>
      </c>
      <c r="E55" s="14">
        <v>200</v>
      </c>
      <c r="F55" s="23"/>
      <c r="G55" s="26"/>
      <c r="H55" s="26"/>
      <c r="I55" s="16">
        <v>11.09</v>
      </c>
      <c r="J55" s="16">
        <v>44.36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</row>
    <row r="56" spans="1:258">
      <c r="B56" s="86"/>
      <c r="C56" s="16"/>
      <c r="D56" s="17" t="s">
        <v>21</v>
      </c>
      <c r="E56" s="18">
        <v>30</v>
      </c>
      <c r="F56" s="15"/>
      <c r="G56" s="15">
        <v>2.37</v>
      </c>
      <c r="H56" s="21">
        <v>0.3</v>
      </c>
      <c r="I56" s="15">
        <v>14.49</v>
      </c>
      <c r="J56" s="16">
        <f>I56*4+H56*9+G56*4</f>
        <v>70.14</v>
      </c>
    </row>
    <row r="57" spans="1:258">
      <c r="B57" s="86"/>
      <c r="C57" s="14" t="s">
        <v>22</v>
      </c>
      <c r="D57" s="17" t="s">
        <v>99</v>
      </c>
      <c r="E57" s="14">
        <v>100</v>
      </c>
      <c r="F57" s="20"/>
      <c r="G57" s="22">
        <v>0.4</v>
      </c>
      <c r="H57" s="22">
        <v>0.3</v>
      </c>
      <c r="I57" s="22">
        <v>10.9</v>
      </c>
      <c r="J57" s="14">
        <v>42</v>
      </c>
    </row>
    <row r="58" spans="1:258" ht="15" customHeight="1">
      <c r="B58" s="77"/>
      <c r="C58" s="80" t="s">
        <v>101</v>
      </c>
      <c r="D58" s="81"/>
      <c r="E58" s="81"/>
      <c r="F58" s="81"/>
      <c r="G58" s="81"/>
      <c r="H58" s="81"/>
      <c r="I58" s="81"/>
      <c r="J58" s="14"/>
      <c r="K58" s="29"/>
    </row>
    <row r="59" spans="1:258" ht="15" customHeight="1">
      <c r="B59" s="77"/>
      <c r="C59" s="81"/>
      <c r="D59" s="81" t="s">
        <v>102</v>
      </c>
      <c r="E59" s="81">
        <v>80</v>
      </c>
      <c r="F59" s="81"/>
      <c r="G59" s="81">
        <v>8</v>
      </c>
      <c r="H59" s="81">
        <v>8</v>
      </c>
      <c r="I59" s="81">
        <v>57</v>
      </c>
      <c r="J59" s="14">
        <v>170</v>
      </c>
      <c r="K59" s="29"/>
    </row>
    <row r="60" spans="1:258" ht="15" customHeight="1">
      <c r="B60" s="77"/>
      <c r="C60" s="81" t="s">
        <v>26</v>
      </c>
      <c r="D60" s="81" t="s">
        <v>27</v>
      </c>
      <c r="E60" s="81">
        <v>200</v>
      </c>
      <c r="F60" s="81"/>
      <c r="G60" s="81">
        <v>8</v>
      </c>
      <c r="H60" s="81">
        <v>8</v>
      </c>
      <c r="I60" s="81">
        <v>11</v>
      </c>
      <c r="J60" s="14">
        <v>44</v>
      </c>
      <c r="K60" s="29"/>
    </row>
    <row r="61" spans="1:258" ht="15" customHeight="1">
      <c r="B61" s="77"/>
      <c r="C61" s="80" t="s">
        <v>103</v>
      </c>
      <c r="D61" s="81"/>
      <c r="E61" s="81"/>
      <c r="F61" s="81"/>
      <c r="G61" s="81"/>
      <c r="H61" s="81"/>
      <c r="I61" s="81"/>
      <c r="J61" s="14"/>
      <c r="K61" s="29"/>
    </row>
    <row r="62" spans="1:258" ht="15" customHeight="1">
      <c r="B62" s="86" t="s">
        <v>41</v>
      </c>
      <c r="C62" s="14" t="s">
        <v>15</v>
      </c>
      <c r="D62" s="17" t="s">
        <v>42</v>
      </c>
      <c r="E62" s="14">
        <v>15</v>
      </c>
      <c r="F62" s="20"/>
      <c r="G62" s="22">
        <v>3.9</v>
      </c>
      <c r="H62" s="16">
        <v>3.92</v>
      </c>
      <c r="I62" s="26"/>
      <c r="J62" s="22">
        <v>51.6</v>
      </c>
    </row>
    <row r="63" spans="1:258">
      <c r="B63" s="86"/>
      <c r="C63" s="16" t="s">
        <v>43</v>
      </c>
      <c r="D63" s="17" t="s">
        <v>44</v>
      </c>
      <c r="E63" s="14">
        <v>90</v>
      </c>
      <c r="F63" s="20"/>
      <c r="G63" s="16">
        <v>10.39</v>
      </c>
      <c r="H63" s="16">
        <v>8.8699999999999992</v>
      </c>
      <c r="I63" s="16">
        <v>1.76</v>
      </c>
      <c r="J63" s="16">
        <v>128.52000000000001</v>
      </c>
    </row>
    <row r="64" spans="1:258">
      <c r="B64" s="86"/>
      <c r="C64" s="14" t="s">
        <v>45</v>
      </c>
      <c r="D64" s="17" t="s">
        <v>46</v>
      </c>
      <c r="E64" s="14">
        <v>150</v>
      </c>
      <c r="F64" s="20"/>
      <c r="G64" s="22">
        <v>6.2</v>
      </c>
      <c r="H64" s="16">
        <v>4.58</v>
      </c>
      <c r="I64" s="22">
        <v>42.3</v>
      </c>
      <c r="J64" s="16">
        <f>I64*4+H64*9+G64*4</f>
        <v>235.22</v>
      </c>
    </row>
    <row r="65" spans="1:11">
      <c r="B65" s="86"/>
      <c r="C65" s="14" t="s">
        <v>19</v>
      </c>
      <c r="D65" s="17" t="s">
        <v>20</v>
      </c>
      <c r="E65" s="14">
        <v>200</v>
      </c>
      <c r="F65" s="20"/>
      <c r="G65" s="16">
        <v>0.06</v>
      </c>
      <c r="H65" s="16">
        <v>0.01</v>
      </c>
      <c r="I65" s="16">
        <v>11.19</v>
      </c>
      <c r="J65" s="16">
        <v>46.28</v>
      </c>
    </row>
    <row r="66" spans="1:11">
      <c r="B66" s="86"/>
      <c r="C66" s="16"/>
      <c r="D66" s="17" t="s">
        <v>21</v>
      </c>
      <c r="E66" s="14">
        <v>30</v>
      </c>
      <c r="F66" s="20"/>
      <c r="G66" s="16">
        <v>2.37</v>
      </c>
      <c r="H66" s="22">
        <v>0.3</v>
      </c>
      <c r="I66" s="16">
        <v>14.49</v>
      </c>
      <c r="J66" s="22">
        <v>70.5</v>
      </c>
    </row>
    <row r="67" spans="1:11">
      <c r="B67" s="86"/>
      <c r="C67" s="14" t="s">
        <v>22</v>
      </c>
      <c r="D67" s="17" t="s">
        <v>99</v>
      </c>
      <c r="E67" s="14">
        <v>100</v>
      </c>
      <c r="F67" s="20"/>
      <c r="G67" s="22">
        <v>0.4</v>
      </c>
      <c r="H67" s="22">
        <v>0.3</v>
      </c>
      <c r="I67" s="22">
        <v>10.9</v>
      </c>
      <c r="J67" s="14">
        <v>42</v>
      </c>
    </row>
    <row r="68" spans="1:11" ht="15" customHeight="1">
      <c r="B68" s="77"/>
      <c r="C68" s="80" t="s">
        <v>101</v>
      </c>
      <c r="D68" s="81"/>
      <c r="E68" s="81"/>
      <c r="F68" s="81"/>
      <c r="G68" s="81"/>
      <c r="H68" s="81"/>
      <c r="I68" s="81"/>
      <c r="J68" s="14"/>
      <c r="K68" s="29"/>
    </row>
    <row r="69" spans="1:11" ht="15" customHeight="1">
      <c r="B69" s="77"/>
      <c r="C69" s="81"/>
      <c r="D69" s="81" t="s">
        <v>102</v>
      </c>
      <c r="E69" s="81">
        <v>80</v>
      </c>
      <c r="F69" s="81"/>
      <c r="G69" s="81">
        <v>8</v>
      </c>
      <c r="H69" s="81">
        <v>8</v>
      </c>
      <c r="I69" s="81">
        <v>57</v>
      </c>
      <c r="J69" s="14">
        <v>170</v>
      </c>
      <c r="K69" s="29"/>
    </row>
    <row r="70" spans="1:11" ht="15" customHeight="1">
      <c r="B70" s="77"/>
      <c r="C70" s="81" t="s">
        <v>26</v>
      </c>
      <c r="D70" s="81" t="s">
        <v>27</v>
      </c>
      <c r="E70" s="81">
        <v>200</v>
      </c>
      <c r="F70" s="81"/>
      <c r="G70" s="81">
        <v>8</v>
      </c>
      <c r="H70" s="81">
        <v>8</v>
      </c>
      <c r="I70" s="81">
        <v>11</v>
      </c>
      <c r="J70" s="14">
        <v>44</v>
      </c>
      <c r="K70" s="29"/>
    </row>
    <row r="71" spans="1:11" ht="15" customHeight="1">
      <c r="B71" s="77"/>
      <c r="C71" s="80" t="s">
        <v>103</v>
      </c>
      <c r="D71" s="81"/>
      <c r="E71" s="81"/>
      <c r="F71" s="81"/>
      <c r="G71" s="81"/>
      <c r="H71" s="81"/>
      <c r="I71" s="81"/>
      <c r="J71" s="14"/>
      <c r="K71" s="29"/>
    </row>
    <row r="72" spans="1:11" ht="23.45" customHeight="1">
      <c r="B72" s="86" t="s">
        <v>47</v>
      </c>
      <c r="C72" s="18"/>
      <c r="D72" s="9" t="s">
        <v>48</v>
      </c>
      <c r="E72" s="18">
        <v>50</v>
      </c>
      <c r="F72" s="34"/>
      <c r="G72" s="15">
        <v>6.5</v>
      </c>
      <c r="H72" s="21">
        <v>12.5</v>
      </c>
      <c r="I72" s="15">
        <v>0</v>
      </c>
      <c r="J72" s="21">
        <v>138.5</v>
      </c>
    </row>
    <row r="73" spans="1:11" s="25" customFormat="1" ht="31.5" customHeight="1">
      <c r="A73" s="7"/>
      <c r="B73" s="86"/>
      <c r="C73" s="49">
        <v>171</v>
      </c>
      <c r="D73" s="50" t="s">
        <v>49</v>
      </c>
      <c r="E73" s="49">
        <v>155</v>
      </c>
      <c r="F73" s="34"/>
      <c r="G73" s="51">
        <v>6.6</v>
      </c>
      <c r="H73" s="51">
        <v>8.9</v>
      </c>
      <c r="I73" s="51">
        <v>32.4</v>
      </c>
      <c r="J73" s="51">
        <v>237</v>
      </c>
      <c r="K73" s="35"/>
    </row>
    <row r="74" spans="1:11">
      <c r="B74" s="86"/>
      <c r="C74" s="14" t="s">
        <v>26</v>
      </c>
      <c r="D74" s="17" t="s">
        <v>27</v>
      </c>
      <c r="E74" s="14">
        <v>200</v>
      </c>
      <c r="F74" s="20"/>
      <c r="G74" s="26"/>
      <c r="H74" s="26"/>
      <c r="I74" s="16">
        <v>11.09</v>
      </c>
      <c r="J74" s="16">
        <v>44.36</v>
      </c>
    </row>
    <row r="75" spans="1:11">
      <c r="B75" s="86"/>
      <c r="C75" s="16"/>
      <c r="D75" s="17" t="s">
        <v>21</v>
      </c>
      <c r="E75" s="14">
        <v>30</v>
      </c>
      <c r="F75" s="20"/>
      <c r="G75" s="16">
        <v>2.37</v>
      </c>
      <c r="H75" s="22">
        <v>0.3</v>
      </c>
      <c r="I75" s="16">
        <v>14.49</v>
      </c>
      <c r="J75" s="22">
        <v>70.5</v>
      </c>
    </row>
    <row r="76" spans="1:11">
      <c r="B76" s="86"/>
      <c r="C76" s="14" t="s">
        <v>22</v>
      </c>
      <c r="D76" s="17" t="s">
        <v>99</v>
      </c>
      <c r="E76" s="14">
        <v>100</v>
      </c>
      <c r="F76" s="20"/>
      <c r="G76" s="22">
        <v>0.4</v>
      </c>
      <c r="H76" s="22">
        <v>0.3</v>
      </c>
      <c r="I76" s="22">
        <v>10.9</v>
      </c>
      <c r="J76" s="14">
        <v>42</v>
      </c>
    </row>
    <row r="77" spans="1:11" ht="15" customHeight="1">
      <c r="B77" s="77"/>
      <c r="C77" s="80" t="s">
        <v>101</v>
      </c>
      <c r="D77" s="81"/>
      <c r="E77" s="81"/>
      <c r="F77" s="81"/>
      <c r="G77" s="81"/>
      <c r="H77" s="81"/>
      <c r="I77" s="81"/>
      <c r="J77" s="14"/>
      <c r="K77" s="52"/>
    </row>
    <row r="78" spans="1:11" ht="15" customHeight="1">
      <c r="B78" s="77"/>
      <c r="C78" s="81"/>
      <c r="D78" s="81" t="s">
        <v>102</v>
      </c>
      <c r="E78" s="81">
        <v>80</v>
      </c>
      <c r="F78" s="81"/>
      <c r="G78" s="81">
        <v>8</v>
      </c>
      <c r="H78" s="81">
        <v>8</v>
      </c>
      <c r="I78" s="81">
        <v>57</v>
      </c>
      <c r="J78" s="14">
        <v>170</v>
      </c>
      <c r="K78" s="52"/>
    </row>
    <row r="79" spans="1:11" ht="15" customHeight="1">
      <c r="B79" s="77"/>
      <c r="C79" s="81" t="s">
        <v>26</v>
      </c>
      <c r="D79" s="81" t="s">
        <v>27</v>
      </c>
      <c r="E79" s="81">
        <v>200</v>
      </c>
      <c r="F79" s="81"/>
      <c r="G79" s="81">
        <v>8</v>
      </c>
      <c r="H79" s="81">
        <v>8</v>
      </c>
      <c r="I79" s="81">
        <v>11</v>
      </c>
      <c r="J79" s="14">
        <v>44</v>
      </c>
      <c r="K79" s="52"/>
    </row>
    <row r="80" spans="1:11" ht="15" customHeight="1">
      <c r="B80" s="77"/>
      <c r="C80" s="80" t="s">
        <v>103</v>
      </c>
      <c r="D80" s="81"/>
      <c r="E80" s="81"/>
      <c r="F80" s="81"/>
      <c r="G80" s="81"/>
      <c r="H80" s="81"/>
      <c r="I80" s="81"/>
      <c r="J80" s="14"/>
      <c r="K80" s="52"/>
    </row>
    <row r="81" spans="1:11" ht="28.7" customHeight="1">
      <c r="B81" s="86" t="s">
        <v>50</v>
      </c>
      <c r="C81" s="16" t="s">
        <v>51</v>
      </c>
      <c r="D81" s="17" t="s">
        <v>52</v>
      </c>
      <c r="E81" s="14">
        <v>200</v>
      </c>
      <c r="F81" s="16"/>
      <c r="G81" s="16">
        <v>6.96</v>
      </c>
      <c r="H81" s="16">
        <v>7.42</v>
      </c>
      <c r="I81" s="16">
        <v>34.68</v>
      </c>
      <c r="J81" s="16">
        <v>232.05</v>
      </c>
      <c r="K81" s="52"/>
    </row>
    <row r="82" spans="1:11" ht="31.5">
      <c r="B82" s="86"/>
      <c r="C82" s="14"/>
      <c r="D82" s="17" t="s">
        <v>53</v>
      </c>
      <c r="E82" s="14">
        <v>100</v>
      </c>
      <c r="F82" s="23"/>
      <c r="G82" s="16">
        <v>7.63</v>
      </c>
      <c r="H82" s="16">
        <v>8.16</v>
      </c>
      <c r="I82" s="16">
        <v>31.26</v>
      </c>
      <c r="J82" s="16">
        <v>232.42</v>
      </c>
      <c r="K82" s="52"/>
    </row>
    <row r="83" spans="1:11">
      <c r="B83" s="86"/>
      <c r="C83" s="14" t="s">
        <v>30</v>
      </c>
      <c r="D83" s="17" t="s">
        <v>31</v>
      </c>
      <c r="E83" s="14">
        <v>200</v>
      </c>
      <c r="F83" s="20"/>
      <c r="G83" s="16">
        <v>3.99</v>
      </c>
      <c r="H83" s="16">
        <v>3.17</v>
      </c>
      <c r="I83" s="16">
        <v>16.34</v>
      </c>
      <c r="J83" s="16">
        <v>111.18</v>
      </c>
      <c r="K83" s="52"/>
    </row>
    <row r="84" spans="1:11">
      <c r="B84" s="86"/>
      <c r="C84" s="14" t="s">
        <v>22</v>
      </c>
      <c r="D84" s="17" t="s">
        <v>99</v>
      </c>
      <c r="E84" s="14">
        <v>100</v>
      </c>
      <c r="F84" s="20"/>
      <c r="G84" s="22">
        <v>0.4</v>
      </c>
      <c r="H84" s="22">
        <v>0.3</v>
      </c>
      <c r="I84" s="22">
        <v>10.9</v>
      </c>
      <c r="J84" s="14">
        <v>42</v>
      </c>
      <c r="K84" s="52"/>
    </row>
    <row r="85" spans="1:11" ht="15" customHeight="1">
      <c r="B85" s="77"/>
      <c r="C85" s="80" t="s">
        <v>101</v>
      </c>
      <c r="D85" s="81"/>
      <c r="E85" s="81"/>
      <c r="F85" s="81"/>
      <c r="G85" s="81"/>
      <c r="H85" s="81"/>
      <c r="I85" s="81"/>
      <c r="J85" s="14"/>
      <c r="K85" s="52"/>
    </row>
    <row r="86" spans="1:11" ht="15" customHeight="1">
      <c r="B86" s="77"/>
      <c r="C86" s="81"/>
      <c r="D86" s="81" t="s">
        <v>102</v>
      </c>
      <c r="E86" s="81">
        <v>80</v>
      </c>
      <c r="F86" s="81"/>
      <c r="G86" s="81">
        <v>8</v>
      </c>
      <c r="H86" s="81">
        <v>8</v>
      </c>
      <c r="I86" s="81">
        <v>57</v>
      </c>
      <c r="J86" s="14">
        <v>170</v>
      </c>
      <c r="K86" s="52"/>
    </row>
    <row r="87" spans="1:11" ht="15" customHeight="1">
      <c r="B87" s="77"/>
      <c r="C87" s="81" t="s">
        <v>26</v>
      </c>
      <c r="D87" s="81" t="s">
        <v>27</v>
      </c>
      <c r="E87" s="81">
        <v>200</v>
      </c>
      <c r="F87" s="81"/>
      <c r="G87" s="81">
        <v>8</v>
      </c>
      <c r="H87" s="81">
        <v>8</v>
      </c>
      <c r="I87" s="81">
        <v>11</v>
      </c>
      <c r="J87" s="14">
        <v>44</v>
      </c>
      <c r="K87" s="52"/>
    </row>
    <row r="88" spans="1:11" ht="15" customHeight="1">
      <c r="B88" s="77"/>
      <c r="C88" s="80" t="s">
        <v>103</v>
      </c>
      <c r="D88" s="81"/>
      <c r="E88" s="81"/>
      <c r="F88" s="81"/>
      <c r="G88" s="81"/>
      <c r="H88" s="81"/>
      <c r="I88" s="81"/>
      <c r="J88" s="14"/>
      <c r="K88" s="52"/>
    </row>
    <row r="89" spans="1:11" ht="15" customHeight="1">
      <c r="B89" s="86" t="s">
        <v>54</v>
      </c>
      <c r="C89" s="18" t="s">
        <v>55</v>
      </c>
      <c r="D89" s="17" t="s">
        <v>56</v>
      </c>
      <c r="E89" s="18">
        <v>15</v>
      </c>
      <c r="F89" s="15"/>
      <c r="G89" s="15">
        <v>1.94</v>
      </c>
      <c r="H89" s="15">
        <v>3.27</v>
      </c>
      <c r="I89" s="15">
        <v>0.28999999999999998</v>
      </c>
      <c r="J89" s="21">
        <v>38.4</v>
      </c>
    </row>
    <row r="90" spans="1:11" s="25" customFormat="1" ht="31.35" customHeight="1">
      <c r="A90" s="7"/>
      <c r="B90" s="86"/>
      <c r="C90" s="14" t="s">
        <v>57</v>
      </c>
      <c r="D90" s="17" t="s">
        <v>58</v>
      </c>
      <c r="E90" s="53">
        <v>160</v>
      </c>
      <c r="F90" s="23"/>
      <c r="G90" s="54">
        <v>22.92</v>
      </c>
      <c r="H90" s="54">
        <v>13.17</v>
      </c>
      <c r="I90" s="54">
        <v>33.29</v>
      </c>
      <c r="J90" s="54">
        <v>345.69</v>
      </c>
    </row>
    <row r="91" spans="1:11">
      <c r="B91" s="86"/>
      <c r="C91" s="14" t="s">
        <v>19</v>
      </c>
      <c r="D91" s="17" t="s">
        <v>20</v>
      </c>
      <c r="E91" s="53">
        <v>200</v>
      </c>
      <c r="F91" s="20"/>
      <c r="G91" s="54">
        <v>0.06</v>
      </c>
      <c r="H91" s="54">
        <f>0.06</f>
        <v>0.06</v>
      </c>
      <c r="I91" s="54">
        <f>6.7</f>
        <v>6.7</v>
      </c>
      <c r="J91" s="54">
        <v>46.28</v>
      </c>
    </row>
    <row r="92" spans="1:11">
      <c r="B92" s="86"/>
      <c r="C92" s="16"/>
      <c r="D92" s="17" t="s">
        <v>21</v>
      </c>
      <c r="E92" s="14">
        <v>30</v>
      </c>
      <c r="F92" s="20"/>
      <c r="G92" s="16">
        <v>2.37</v>
      </c>
      <c r="H92" s="22">
        <v>0.3</v>
      </c>
      <c r="I92" s="16">
        <v>14.49</v>
      </c>
      <c r="J92" s="22">
        <v>70.5</v>
      </c>
    </row>
    <row r="93" spans="1:11">
      <c r="B93" s="86"/>
      <c r="C93" s="14" t="s">
        <v>22</v>
      </c>
      <c r="D93" s="17" t="s">
        <v>99</v>
      </c>
      <c r="E93" s="14">
        <v>100</v>
      </c>
      <c r="F93" s="20"/>
      <c r="G93" s="22">
        <v>0.4</v>
      </c>
      <c r="H93" s="22">
        <v>0.3</v>
      </c>
      <c r="I93" s="22">
        <v>10.9</v>
      </c>
      <c r="J93" s="14">
        <v>42</v>
      </c>
    </row>
    <row r="94" spans="1:11" ht="15" customHeight="1">
      <c r="B94" s="86"/>
      <c r="C94" s="80" t="s">
        <v>101</v>
      </c>
      <c r="D94" s="81"/>
      <c r="E94" s="81"/>
      <c r="F94" s="81"/>
      <c r="G94" s="81"/>
      <c r="H94" s="81"/>
      <c r="I94" s="81"/>
      <c r="J94" s="14"/>
      <c r="K94" s="29"/>
    </row>
    <row r="95" spans="1:11" ht="15" customHeight="1">
      <c r="B95" s="77"/>
      <c r="C95" s="81"/>
      <c r="D95" s="81" t="s">
        <v>102</v>
      </c>
      <c r="E95" s="81">
        <v>80</v>
      </c>
      <c r="F95" s="81"/>
      <c r="G95" s="81">
        <v>8</v>
      </c>
      <c r="H95" s="81">
        <v>8</v>
      </c>
      <c r="I95" s="81">
        <v>57</v>
      </c>
      <c r="J95" s="14">
        <v>170</v>
      </c>
      <c r="K95" s="29"/>
    </row>
    <row r="96" spans="1:11" ht="15" customHeight="1">
      <c r="B96" s="77"/>
      <c r="C96" s="81" t="s">
        <v>26</v>
      </c>
      <c r="D96" s="81" t="s">
        <v>27</v>
      </c>
      <c r="E96" s="81">
        <v>200</v>
      </c>
      <c r="F96" s="81"/>
      <c r="G96" s="81">
        <v>8</v>
      </c>
      <c r="H96" s="81">
        <v>8</v>
      </c>
      <c r="I96" s="81">
        <v>11</v>
      </c>
      <c r="J96" s="14">
        <v>44</v>
      </c>
      <c r="K96" s="29"/>
    </row>
    <row r="97" spans="2:11" ht="15" customHeight="1">
      <c r="B97" s="77"/>
      <c r="C97" s="80" t="s">
        <v>103</v>
      </c>
      <c r="D97" s="81"/>
      <c r="E97" s="81"/>
      <c r="F97" s="81"/>
      <c r="G97" s="81"/>
      <c r="H97" s="81"/>
      <c r="I97" s="81"/>
      <c r="J97" s="14"/>
      <c r="K97" s="29"/>
    </row>
    <row r="98" spans="2:11" ht="15" customHeight="1">
      <c r="B98" s="86" t="s">
        <v>59</v>
      </c>
      <c r="C98" s="55"/>
      <c r="D98" s="56" t="s">
        <v>96</v>
      </c>
      <c r="E98" s="57">
        <v>90</v>
      </c>
      <c r="F98" s="23"/>
      <c r="G98" s="78">
        <v>13.21</v>
      </c>
      <c r="H98" s="79">
        <v>10.23</v>
      </c>
      <c r="I98" s="79">
        <v>12.98</v>
      </c>
      <c r="J98" s="79">
        <v>157.44999999999999</v>
      </c>
    </row>
    <row r="99" spans="2:11">
      <c r="B99" s="86"/>
      <c r="C99" s="14" t="s">
        <v>45</v>
      </c>
      <c r="D99" s="36" t="s">
        <v>60</v>
      </c>
      <c r="E99" s="37">
        <v>155</v>
      </c>
      <c r="F99" s="20"/>
      <c r="G99" s="38">
        <v>6.6</v>
      </c>
      <c r="H99" s="39">
        <v>4.3</v>
      </c>
      <c r="I99" s="38">
        <v>42.3</v>
      </c>
      <c r="J99" s="38">
        <v>235</v>
      </c>
    </row>
    <row r="100" spans="2:11">
      <c r="B100" s="86"/>
      <c r="C100" s="14" t="s">
        <v>26</v>
      </c>
      <c r="D100" s="17" t="s">
        <v>27</v>
      </c>
      <c r="E100" s="14">
        <v>200</v>
      </c>
      <c r="F100" s="20"/>
      <c r="G100" s="26"/>
      <c r="H100" s="26"/>
      <c r="I100" s="16">
        <v>11.09</v>
      </c>
      <c r="J100" s="16">
        <v>44.36</v>
      </c>
    </row>
    <row r="101" spans="2:11" ht="22.9" customHeight="1">
      <c r="B101" s="86"/>
      <c r="C101" s="16"/>
      <c r="D101" s="17" t="s">
        <v>21</v>
      </c>
      <c r="E101" s="14">
        <v>30</v>
      </c>
      <c r="F101" s="20"/>
      <c r="G101" s="16">
        <v>2.37</v>
      </c>
      <c r="H101" s="22">
        <v>0.3</v>
      </c>
      <c r="I101" s="16">
        <v>14.49</v>
      </c>
      <c r="J101" s="22">
        <v>70.5</v>
      </c>
    </row>
    <row r="102" spans="2:11" ht="22.9" customHeight="1">
      <c r="B102" s="86"/>
      <c r="C102" s="14" t="s">
        <v>22</v>
      </c>
      <c r="D102" s="17" t="s">
        <v>99</v>
      </c>
      <c r="E102" s="14">
        <v>100</v>
      </c>
      <c r="F102" s="20"/>
      <c r="G102" s="22">
        <v>0.4</v>
      </c>
      <c r="H102" s="22">
        <v>0.3</v>
      </c>
      <c r="I102" s="22">
        <v>10.9</v>
      </c>
      <c r="J102" s="14">
        <v>42</v>
      </c>
    </row>
    <row r="103" spans="2:11" ht="15" customHeight="1">
      <c r="B103" s="86"/>
      <c r="C103" s="80" t="s">
        <v>101</v>
      </c>
      <c r="D103" s="81"/>
      <c r="E103" s="81"/>
      <c r="F103" s="81"/>
      <c r="G103" s="81"/>
      <c r="H103" s="81"/>
      <c r="I103" s="81"/>
      <c r="J103" s="14"/>
      <c r="K103" s="29"/>
    </row>
    <row r="104" spans="2:11" ht="15" customHeight="1">
      <c r="B104" s="77"/>
      <c r="C104" s="81"/>
      <c r="D104" s="81" t="s">
        <v>102</v>
      </c>
      <c r="E104" s="81">
        <v>80</v>
      </c>
      <c r="F104" s="81"/>
      <c r="G104" s="81">
        <v>8</v>
      </c>
      <c r="H104" s="81">
        <v>8</v>
      </c>
      <c r="I104" s="81">
        <v>57</v>
      </c>
      <c r="J104" s="14">
        <v>170</v>
      </c>
      <c r="K104" s="29"/>
    </row>
    <row r="105" spans="2:11" ht="15" customHeight="1">
      <c r="B105" s="77"/>
      <c r="C105" s="81" t="s">
        <v>26</v>
      </c>
      <c r="D105" s="81" t="s">
        <v>27</v>
      </c>
      <c r="E105" s="81">
        <v>200</v>
      </c>
      <c r="F105" s="81"/>
      <c r="G105" s="81">
        <v>8</v>
      </c>
      <c r="H105" s="81">
        <v>8</v>
      </c>
      <c r="I105" s="81">
        <v>11</v>
      </c>
      <c r="J105" s="14">
        <v>44</v>
      </c>
      <c r="K105" s="29"/>
    </row>
    <row r="106" spans="2:11" ht="15" customHeight="1">
      <c r="B106" s="77"/>
      <c r="C106" s="80" t="s">
        <v>103</v>
      </c>
      <c r="D106" s="81"/>
      <c r="E106" s="81"/>
      <c r="F106" s="81"/>
      <c r="G106" s="81"/>
      <c r="H106" s="81"/>
      <c r="I106" s="81"/>
      <c r="J106" s="14"/>
      <c r="K106" s="29"/>
    </row>
    <row r="107" spans="2:11">
      <c r="B107" s="13"/>
      <c r="C107" s="14" t="s">
        <v>15</v>
      </c>
      <c r="D107" s="17" t="s">
        <v>42</v>
      </c>
      <c r="E107" s="14">
        <v>15</v>
      </c>
      <c r="F107" s="20"/>
      <c r="G107" s="22">
        <v>3.9</v>
      </c>
      <c r="H107" s="16">
        <v>3.92</v>
      </c>
      <c r="I107" s="74"/>
      <c r="J107" s="22">
        <v>51.6</v>
      </c>
    </row>
    <row r="108" spans="2:11" ht="27" customHeight="1">
      <c r="B108" s="86" t="s">
        <v>61</v>
      </c>
      <c r="C108" s="16" t="s">
        <v>16</v>
      </c>
      <c r="D108" s="9" t="s">
        <v>98</v>
      </c>
      <c r="E108" s="14">
        <v>200</v>
      </c>
      <c r="F108" s="20"/>
      <c r="G108" s="39">
        <v>17.78</v>
      </c>
      <c r="H108" s="39">
        <v>10.52</v>
      </c>
      <c r="I108" s="39">
        <v>22.9</v>
      </c>
      <c r="J108" s="39">
        <v>255.13</v>
      </c>
    </row>
    <row r="109" spans="2:11">
      <c r="B109" s="86"/>
      <c r="C109" s="14" t="s">
        <v>30</v>
      </c>
      <c r="D109" s="17" t="s">
        <v>31</v>
      </c>
      <c r="E109" s="14">
        <v>200</v>
      </c>
      <c r="F109" s="20"/>
      <c r="G109" s="16">
        <v>4.91</v>
      </c>
      <c r="H109" s="16">
        <v>3.17</v>
      </c>
      <c r="I109" s="16">
        <v>16.34</v>
      </c>
      <c r="J109" s="16">
        <v>111.18</v>
      </c>
    </row>
    <row r="110" spans="2:11">
      <c r="B110" s="86"/>
      <c r="C110" s="16"/>
      <c r="D110" s="17" t="s">
        <v>21</v>
      </c>
      <c r="E110" s="14">
        <v>30</v>
      </c>
      <c r="F110" s="20"/>
      <c r="G110" s="16">
        <v>2.37</v>
      </c>
      <c r="H110" s="22">
        <v>0.3</v>
      </c>
      <c r="I110" s="16">
        <v>14.49</v>
      </c>
      <c r="J110" s="22">
        <v>70.5</v>
      </c>
    </row>
    <row r="111" spans="2:11">
      <c r="B111" s="86"/>
      <c r="C111" s="14" t="s">
        <v>22</v>
      </c>
      <c r="D111" s="17" t="s">
        <v>99</v>
      </c>
      <c r="E111" s="14">
        <v>100</v>
      </c>
      <c r="F111" s="20"/>
      <c r="G111" s="22">
        <v>0.4</v>
      </c>
      <c r="H111" s="22">
        <v>0.3</v>
      </c>
      <c r="I111" s="22">
        <v>10.9</v>
      </c>
      <c r="J111" s="14">
        <v>42</v>
      </c>
    </row>
    <row r="112" spans="2:11" ht="15" customHeight="1">
      <c r="B112" s="86"/>
      <c r="C112" s="80" t="s">
        <v>101</v>
      </c>
      <c r="D112" s="81"/>
      <c r="E112" s="81"/>
      <c r="F112" s="81"/>
      <c r="G112" s="81"/>
      <c r="H112" s="81"/>
      <c r="I112" s="81"/>
      <c r="J112" s="14"/>
      <c r="K112" s="29"/>
    </row>
    <row r="113" spans="1:258" ht="15" customHeight="1">
      <c r="B113" s="77"/>
      <c r="C113" s="81"/>
      <c r="D113" s="81" t="s">
        <v>102</v>
      </c>
      <c r="E113" s="81">
        <v>80</v>
      </c>
      <c r="F113" s="81"/>
      <c r="G113" s="81">
        <v>8</v>
      </c>
      <c r="H113" s="81">
        <v>8</v>
      </c>
      <c r="I113" s="81">
        <v>57</v>
      </c>
      <c r="J113" s="14">
        <v>170</v>
      </c>
      <c r="K113" s="29"/>
    </row>
    <row r="114" spans="1:258" ht="15" customHeight="1">
      <c r="B114" s="77"/>
      <c r="C114" s="81" t="s">
        <v>26</v>
      </c>
      <c r="D114" s="81" t="s">
        <v>27</v>
      </c>
      <c r="E114" s="81">
        <v>200</v>
      </c>
      <c r="F114" s="81"/>
      <c r="G114" s="81">
        <v>8</v>
      </c>
      <c r="H114" s="81">
        <v>8</v>
      </c>
      <c r="I114" s="81">
        <v>11</v>
      </c>
      <c r="J114" s="14">
        <v>44</v>
      </c>
      <c r="K114" s="29"/>
    </row>
    <row r="115" spans="1:258" ht="15" customHeight="1">
      <c r="B115" s="77"/>
      <c r="C115" s="80" t="s">
        <v>103</v>
      </c>
      <c r="D115" s="81"/>
      <c r="E115" s="81"/>
      <c r="F115" s="81"/>
      <c r="G115" s="81"/>
      <c r="H115" s="81"/>
      <c r="I115" s="81"/>
      <c r="J115" s="14"/>
      <c r="K115" s="29"/>
    </row>
    <row r="116" spans="1:258" ht="15" customHeight="1">
      <c r="B116" s="86" t="s">
        <v>62</v>
      </c>
      <c r="C116" s="18" t="s">
        <v>55</v>
      </c>
      <c r="D116" s="17" t="s">
        <v>56</v>
      </c>
      <c r="E116" s="18">
        <v>15</v>
      </c>
      <c r="F116" s="15"/>
      <c r="G116" s="15">
        <v>1.94</v>
      </c>
      <c r="H116" s="15">
        <v>3.27</v>
      </c>
      <c r="I116" s="15">
        <v>0.28999999999999998</v>
      </c>
      <c r="J116" s="21">
        <v>38.4</v>
      </c>
    </row>
    <row r="117" spans="1:258" ht="31.5">
      <c r="B117" s="86"/>
      <c r="C117" s="16" t="s">
        <v>63</v>
      </c>
      <c r="D117" s="17" t="s">
        <v>64</v>
      </c>
      <c r="E117" s="14">
        <v>160</v>
      </c>
      <c r="F117" s="16"/>
      <c r="G117" s="16">
        <v>21.68</v>
      </c>
      <c r="H117" s="16">
        <v>11.52</v>
      </c>
      <c r="I117" s="16">
        <v>32.82</v>
      </c>
      <c r="J117" s="16">
        <v>325.01</v>
      </c>
    </row>
    <row r="118" spans="1:258">
      <c r="B118" s="86"/>
      <c r="C118" s="14" t="s">
        <v>26</v>
      </c>
      <c r="D118" s="17" t="s">
        <v>27</v>
      </c>
      <c r="E118" s="14">
        <v>200</v>
      </c>
      <c r="F118" s="20"/>
      <c r="G118" s="26"/>
      <c r="H118" s="26"/>
      <c r="I118" s="16">
        <v>11.09</v>
      </c>
      <c r="J118" s="16">
        <v>44.36</v>
      </c>
    </row>
    <row r="119" spans="1:258">
      <c r="B119" s="86"/>
      <c r="C119" s="16"/>
      <c r="D119" s="17" t="s">
        <v>21</v>
      </c>
      <c r="E119" s="14">
        <v>30</v>
      </c>
      <c r="F119" s="20"/>
      <c r="G119" s="16">
        <v>2.37</v>
      </c>
      <c r="H119" s="22">
        <v>0.3</v>
      </c>
      <c r="I119" s="16">
        <v>14.49</v>
      </c>
      <c r="J119" s="22">
        <v>70.5</v>
      </c>
    </row>
    <row r="120" spans="1:258">
      <c r="B120" s="86"/>
      <c r="C120" s="14" t="s">
        <v>22</v>
      </c>
      <c r="D120" s="17" t="s">
        <v>99</v>
      </c>
      <c r="E120" s="14">
        <v>100</v>
      </c>
      <c r="F120" s="20"/>
      <c r="G120" s="22">
        <v>0.4</v>
      </c>
      <c r="H120" s="22">
        <v>0.3</v>
      </c>
      <c r="I120" s="22">
        <v>10.9</v>
      </c>
      <c r="J120" s="14">
        <v>42</v>
      </c>
    </row>
    <row r="121" spans="1:258" ht="15" customHeight="1">
      <c r="B121" s="86"/>
      <c r="C121" s="80" t="s">
        <v>101</v>
      </c>
      <c r="D121" s="81"/>
      <c r="E121" s="81"/>
      <c r="F121" s="81"/>
      <c r="G121" s="81"/>
      <c r="H121" s="81"/>
      <c r="I121" s="81"/>
      <c r="J121" s="14"/>
      <c r="K121" s="29"/>
    </row>
    <row r="122" spans="1:258" ht="15" customHeight="1">
      <c r="B122" s="77"/>
      <c r="C122" s="81"/>
      <c r="D122" s="81" t="s">
        <v>102</v>
      </c>
      <c r="E122" s="81">
        <v>80</v>
      </c>
      <c r="F122" s="81"/>
      <c r="G122" s="81">
        <v>8</v>
      </c>
      <c r="H122" s="81">
        <v>8</v>
      </c>
      <c r="I122" s="81">
        <v>57</v>
      </c>
      <c r="J122" s="14">
        <v>170</v>
      </c>
      <c r="K122" s="29"/>
    </row>
    <row r="123" spans="1:258" ht="15" customHeight="1">
      <c r="B123" s="77"/>
      <c r="C123" s="81" t="s">
        <v>26</v>
      </c>
      <c r="D123" s="81" t="s">
        <v>27</v>
      </c>
      <c r="E123" s="81">
        <v>200</v>
      </c>
      <c r="F123" s="81"/>
      <c r="G123" s="81">
        <v>8</v>
      </c>
      <c r="H123" s="81">
        <v>8</v>
      </c>
      <c r="I123" s="81">
        <v>11</v>
      </c>
      <c r="J123" s="14">
        <v>44</v>
      </c>
      <c r="K123" s="29"/>
    </row>
    <row r="124" spans="1:258" ht="15" customHeight="1">
      <c r="B124" s="77"/>
      <c r="C124" s="80" t="s">
        <v>103</v>
      </c>
      <c r="D124" s="81"/>
      <c r="E124" s="81"/>
      <c r="F124" s="81"/>
      <c r="G124" s="81"/>
      <c r="H124" s="81"/>
      <c r="I124" s="81"/>
      <c r="J124" s="14"/>
      <c r="K124" s="29"/>
    </row>
    <row r="125" spans="1:258" ht="15" customHeight="1">
      <c r="B125" s="86" t="s">
        <v>65</v>
      </c>
      <c r="C125" s="14" t="s">
        <v>15</v>
      </c>
      <c r="D125" s="17" t="s">
        <v>32</v>
      </c>
      <c r="E125" s="14">
        <v>10</v>
      </c>
      <c r="F125" s="28"/>
      <c r="G125" s="16">
        <v>0.08</v>
      </c>
      <c r="H125" s="16">
        <v>7.25</v>
      </c>
      <c r="I125" s="16">
        <v>0.13</v>
      </c>
      <c r="J125" s="16">
        <v>66.09</v>
      </c>
    </row>
    <row r="126" spans="1:258" s="35" customFormat="1" ht="20.45" customHeight="1">
      <c r="A126" s="7"/>
      <c r="B126" s="86"/>
      <c r="C126" s="16" t="s">
        <v>66</v>
      </c>
      <c r="D126" s="17" t="s">
        <v>67</v>
      </c>
      <c r="E126" s="14" t="s">
        <v>68</v>
      </c>
      <c r="F126" s="20"/>
      <c r="G126" s="16">
        <v>4.45</v>
      </c>
      <c r="H126" s="16">
        <v>4.68</v>
      </c>
      <c r="I126" s="16">
        <v>23.29</v>
      </c>
      <c r="J126" s="16">
        <v>143.79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  <c r="IW126" s="25"/>
      <c r="IX126" s="25"/>
    </row>
    <row r="127" spans="1:258">
      <c r="B127" s="86"/>
      <c r="C127" s="14" t="s">
        <v>30</v>
      </c>
      <c r="D127" s="17" t="s">
        <v>31</v>
      </c>
      <c r="E127" s="14">
        <v>200</v>
      </c>
      <c r="F127" s="20"/>
      <c r="G127" s="16">
        <v>4.91</v>
      </c>
      <c r="H127" s="16">
        <v>3.17</v>
      </c>
      <c r="I127" s="16">
        <v>16.34</v>
      </c>
      <c r="J127" s="16">
        <v>111.18</v>
      </c>
    </row>
    <row r="128" spans="1:258">
      <c r="B128" s="86"/>
      <c r="C128" s="16"/>
      <c r="D128" s="17" t="s">
        <v>21</v>
      </c>
      <c r="E128" s="14">
        <v>30</v>
      </c>
      <c r="F128" s="20"/>
      <c r="G128" s="16">
        <v>2.37</v>
      </c>
      <c r="H128" s="22">
        <v>0.3</v>
      </c>
      <c r="I128" s="16">
        <v>14.49</v>
      </c>
      <c r="J128" s="22">
        <v>70.5</v>
      </c>
    </row>
    <row r="129" spans="2:11">
      <c r="B129" s="13"/>
      <c r="C129" s="14" t="s">
        <v>22</v>
      </c>
      <c r="D129" s="17" t="s">
        <v>69</v>
      </c>
      <c r="E129" s="14">
        <v>42</v>
      </c>
      <c r="F129" s="20"/>
      <c r="G129" s="22">
        <v>3.5</v>
      </c>
      <c r="H129" s="22">
        <v>4</v>
      </c>
      <c r="I129" s="22">
        <v>16</v>
      </c>
      <c r="J129" s="14">
        <v>110</v>
      </c>
    </row>
    <row r="130" spans="2:11">
      <c r="B130" s="75"/>
      <c r="C130" s="14" t="s">
        <v>22</v>
      </c>
      <c r="D130" s="17" t="s">
        <v>99</v>
      </c>
      <c r="E130" s="14">
        <v>100</v>
      </c>
      <c r="F130" s="20"/>
      <c r="G130" s="22">
        <v>0.4</v>
      </c>
      <c r="H130" s="22">
        <v>0.3</v>
      </c>
      <c r="I130" s="22">
        <v>10.9</v>
      </c>
      <c r="J130" s="14">
        <v>42</v>
      </c>
    </row>
    <row r="131" spans="2:11" ht="15" customHeight="1">
      <c r="B131" s="13"/>
      <c r="C131" s="80" t="s">
        <v>101</v>
      </c>
      <c r="D131" s="81"/>
      <c r="E131" s="81"/>
      <c r="F131" s="81"/>
      <c r="G131" s="81"/>
      <c r="H131" s="81"/>
      <c r="I131" s="81"/>
      <c r="J131" s="14"/>
      <c r="K131" s="29"/>
    </row>
    <row r="132" spans="2:11" ht="15" customHeight="1">
      <c r="B132" s="77"/>
      <c r="C132" s="81"/>
      <c r="D132" s="81" t="s">
        <v>102</v>
      </c>
      <c r="E132" s="81">
        <v>80</v>
      </c>
      <c r="F132" s="81"/>
      <c r="G132" s="81">
        <v>8</v>
      </c>
      <c r="H132" s="81">
        <v>8</v>
      </c>
      <c r="I132" s="81">
        <v>57</v>
      </c>
      <c r="J132" s="14">
        <v>170</v>
      </c>
      <c r="K132" s="29"/>
    </row>
    <row r="133" spans="2:11" ht="15" customHeight="1">
      <c r="B133" s="77"/>
      <c r="C133" s="81" t="s">
        <v>26</v>
      </c>
      <c r="D133" s="81" t="s">
        <v>27</v>
      </c>
      <c r="E133" s="81">
        <v>200</v>
      </c>
      <c r="F133" s="81"/>
      <c r="G133" s="81">
        <v>8</v>
      </c>
      <c r="H133" s="81">
        <v>8</v>
      </c>
      <c r="I133" s="81">
        <v>11</v>
      </c>
      <c r="J133" s="14">
        <v>44</v>
      </c>
      <c r="K133" s="29"/>
    </row>
    <row r="134" spans="2:11" ht="15" customHeight="1">
      <c r="B134" s="77"/>
      <c r="C134" s="80" t="s">
        <v>103</v>
      </c>
      <c r="D134" s="81"/>
      <c r="E134" s="81"/>
      <c r="F134" s="81"/>
      <c r="G134" s="81"/>
      <c r="H134" s="81"/>
      <c r="I134" s="81"/>
      <c r="J134" s="14"/>
      <c r="K134" s="29"/>
    </row>
    <row r="135" spans="2:11" ht="15" customHeight="1">
      <c r="B135" s="86" t="s">
        <v>70</v>
      </c>
      <c r="C135" s="58" t="s">
        <v>71</v>
      </c>
      <c r="D135" s="59" t="s">
        <v>93</v>
      </c>
      <c r="E135" s="58">
        <v>120</v>
      </c>
      <c r="F135" s="34"/>
      <c r="G135" s="39">
        <v>12.93</v>
      </c>
      <c r="H135" s="39">
        <v>16.22</v>
      </c>
      <c r="I135" s="39">
        <v>11.76</v>
      </c>
      <c r="J135" s="39">
        <v>244.79</v>
      </c>
    </row>
    <row r="136" spans="2:11" ht="31.5">
      <c r="B136" s="86"/>
      <c r="C136" s="49">
        <v>171</v>
      </c>
      <c r="D136" s="50" t="s">
        <v>49</v>
      </c>
      <c r="E136" s="49">
        <v>155</v>
      </c>
      <c r="F136" s="34"/>
      <c r="G136" s="51">
        <v>6.6</v>
      </c>
      <c r="H136" s="51">
        <v>8.9</v>
      </c>
      <c r="I136" s="51">
        <v>32.4</v>
      </c>
      <c r="J136" s="51">
        <v>237</v>
      </c>
    </row>
    <row r="137" spans="2:11">
      <c r="B137" s="86"/>
      <c r="C137" s="14" t="s">
        <v>19</v>
      </c>
      <c r="D137" s="17" t="s">
        <v>20</v>
      </c>
      <c r="E137" s="14">
        <v>200</v>
      </c>
      <c r="F137" s="20"/>
      <c r="G137" s="16">
        <v>0.06</v>
      </c>
      <c r="H137" s="16">
        <v>0.01</v>
      </c>
      <c r="I137" s="16">
        <v>11.19</v>
      </c>
      <c r="J137" s="16">
        <v>46.28</v>
      </c>
    </row>
    <row r="138" spans="2:11">
      <c r="B138" s="86"/>
      <c r="C138" s="16"/>
      <c r="D138" s="17" t="s">
        <v>21</v>
      </c>
      <c r="E138" s="14">
        <v>30</v>
      </c>
      <c r="F138" s="20"/>
      <c r="G138" s="16">
        <v>2.37</v>
      </c>
      <c r="H138" s="22">
        <v>0.3</v>
      </c>
      <c r="I138" s="16">
        <v>14.49</v>
      </c>
      <c r="J138" s="22">
        <v>70.5</v>
      </c>
    </row>
    <row r="139" spans="2:11">
      <c r="B139" s="75"/>
      <c r="C139" s="14" t="s">
        <v>22</v>
      </c>
      <c r="D139" s="17" t="s">
        <v>99</v>
      </c>
      <c r="E139" s="14">
        <v>100</v>
      </c>
      <c r="F139" s="20"/>
      <c r="G139" s="22">
        <v>0.4</v>
      </c>
      <c r="H139" s="22">
        <v>0.3</v>
      </c>
      <c r="I139" s="22">
        <v>10.9</v>
      </c>
      <c r="J139" s="14">
        <v>42</v>
      </c>
    </row>
    <row r="140" spans="2:11" ht="15" customHeight="1">
      <c r="B140" s="13"/>
      <c r="C140" s="80" t="s">
        <v>101</v>
      </c>
      <c r="D140" s="81"/>
      <c r="E140" s="81"/>
      <c r="F140" s="81"/>
      <c r="G140" s="81"/>
      <c r="H140" s="81"/>
      <c r="I140" s="81"/>
      <c r="J140" s="14"/>
      <c r="K140" s="29"/>
    </row>
    <row r="141" spans="2:11" ht="15" customHeight="1">
      <c r="B141" s="77"/>
      <c r="C141" s="81"/>
      <c r="D141" s="81" t="s">
        <v>102</v>
      </c>
      <c r="E141" s="81">
        <v>80</v>
      </c>
      <c r="F141" s="81"/>
      <c r="G141" s="81">
        <v>8</v>
      </c>
      <c r="H141" s="81">
        <v>8</v>
      </c>
      <c r="I141" s="81">
        <v>57</v>
      </c>
      <c r="J141" s="14">
        <v>170</v>
      </c>
      <c r="K141" s="29"/>
    </row>
    <row r="142" spans="2:11" ht="15" customHeight="1">
      <c r="B142" s="77"/>
      <c r="C142" s="81" t="s">
        <v>26</v>
      </c>
      <c r="D142" s="81" t="s">
        <v>27</v>
      </c>
      <c r="E142" s="81">
        <v>200</v>
      </c>
      <c r="F142" s="81"/>
      <c r="G142" s="81">
        <v>8</v>
      </c>
      <c r="H142" s="81">
        <v>8</v>
      </c>
      <c r="I142" s="81">
        <v>11</v>
      </c>
      <c r="J142" s="14">
        <v>44</v>
      </c>
      <c r="K142" s="29"/>
    </row>
    <row r="143" spans="2:11" ht="15" customHeight="1">
      <c r="B143" s="77"/>
      <c r="C143" s="80" t="s">
        <v>103</v>
      </c>
      <c r="D143" s="81"/>
      <c r="E143" s="81"/>
      <c r="F143" s="81"/>
      <c r="G143" s="81"/>
      <c r="H143" s="81"/>
      <c r="I143" s="81"/>
      <c r="J143" s="14"/>
      <c r="K143" s="29"/>
    </row>
    <row r="144" spans="2:11">
      <c r="B144" s="13"/>
      <c r="C144" s="14" t="s">
        <v>15</v>
      </c>
      <c r="D144" s="17" t="s">
        <v>72</v>
      </c>
      <c r="E144" s="14">
        <v>40</v>
      </c>
      <c r="F144" s="20"/>
      <c r="G144" s="16">
        <v>0.64</v>
      </c>
      <c r="H144" s="16">
        <v>2.52</v>
      </c>
      <c r="I144" s="16">
        <v>2.96</v>
      </c>
      <c r="J144" s="16">
        <f>(G144+I144)*4+H144*9</f>
        <v>37.08</v>
      </c>
    </row>
    <row r="145" spans="2:11" ht="15" customHeight="1">
      <c r="B145" s="86" t="s">
        <v>73</v>
      </c>
      <c r="C145" s="60" t="s">
        <v>74</v>
      </c>
      <c r="D145" s="61" t="s">
        <v>75</v>
      </c>
      <c r="E145" s="60">
        <v>200</v>
      </c>
      <c r="F145" s="20"/>
      <c r="G145" s="62">
        <v>18.41</v>
      </c>
      <c r="H145" s="62">
        <v>16.28</v>
      </c>
      <c r="I145" s="62">
        <v>3.82</v>
      </c>
      <c r="J145" s="62">
        <v>236.66</v>
      </c>
    </row>
    <row r="146" spans="2:11" ht="20.65" customHeight="1">
      <c r="B146" s="86"/>
      <c r="C146" s="14" t="s">
        <v>19</v>
      </c>
      <c r="D146" s="17" t="s">
        <v>20</v>
      </c>
      <c r="E146" s="63">
        <v>200</v>
      </c>
      <c r="F146" s="20"/>
      <c r="G146" s="64">
        <v>0.06</v>
      </c>
      <c r="H146" s="64">
        <v>0.01</v>
      </c>
      <c r="I146" s="64">
        <v>11.19</v>
      </c>
      <c r="J146" s="64">
        <v>46.28</v>
      </c>
    </row>
    <row r="147" spans="2:11">
      <c r="B147" s="86"/>
      <c r="C147" s="16"/>
      <c r="D147" s="17" t="s">
        <v>21</v>
      </c>
      <c r="E147" s="14">
        <v>30</v>
      </c>
      <c r="F147" s="20"/>
      <c r="G147" s="16">
        <v>2.37</v>
      </c>
      <c r="H147" s="22">
        <v>0.3</v>
      </c>
      <c r="I147" s="16">
        <v>14.49</v>
      </c>
      <c r="J147" s="22">
        <v>70.5</v>
      </c>
    </row>
    <row r="148" spans="2:11">
      <c r="B148" s="86"/>
      <c r="C148" s="14" t="s">
        <v>22</v>
      </c>
      <c r="D148" s="17" t="s">
        <v>99</v>
      </c>
      <c r="E148" s="14">
        <v>100</v>
      </c>
      <c r="F148" s="20"/>
      <c r="G148" s="22">
        <v>0.4</v>
      </c>
      <c r="H148" s="22">
        <v>0.3</v>
      </c>
      <c r="I148" s="22">
        <v>10.9</v>
      </c>
      <c r="J148" s="14">
        <v>42</v>
      </c>
    </row>
    <row r="149" spans="2:11" ht="15" customHeight="1">
      <c r="B149" s="86"/>
      <c r="C149" s="80" t="s">
        <v>101</v>
      </c>
      <c r="D149" s="81"/>
      <c r="E149" s="81"/>
      <c r="F149" s="81"/>
      <c r="G149" s="81"/>
      <c r="H149" s="81"/>
      <c r="I149" s="81"/>
      <c r="J149" s="14"/>
      <c r="K149" s="29"/>
    </row>
    <row r="150" spans="2:11" ht="15" customHeight="1">
      <c r="B150" s="77"/>
      <c r="C150" s="81"/>
      <c r="D150" s="81" t="s">
        <v>102</v>
      </c>
      <c r="E150" s="81">
        <v>80</v>
      </c>
      <c r="F150" s="81"/>
      <c r="G150" s="81">
        <v>8</v>
      </c>
      <c r="H150" s="81">
        <v>8</v>
      </c>
      <c r="I150" s="81">
        <v>57</v>
      </c>
      <c r="J150" s="14">
        <v>170</v>
      </c>
      <c r="K150" s="29"/>
    </row>
    <row r="151" spans="2:11" ht="15" customHeight="1">
      <c r="B151" s="77"/>
      <c r="C151" s="81" t="s">
        <v>26</v>
      </c>
      <c r="D151" s="81" t="s">
        <v>27</v>
      </c>
      <c r="E151" s="81">
        <v>200</v>
      </c>
      <c r="F151" s="81"/>
      <c r="G151" s="81">
        <v>8</v>
      </c>
      <c r="H151" s="81">
        <v>8</v>
      </c>
      <c r="I151" s="81">
        <v>11</v>
      </c>
      <c r="J151" s="14">
        <v>44</v>
      </c>
      <c r="K151" s="29"/>
    </row>
    <row r="152" spans="2:11" ht="15" customHeight="1">
      <c r="B152" s="77"/>
      <c r="C152" s="80" t="s">
        <v>103</v>
      </c>
      <c r="D152" s="81"/>
      <c r="E152" s="81"/>
      <c r="F152" s="81"/>
      <c r="G152" s="81"/>
      <c r="H152" s="81"/>
      <c r="I152" s="81"/>
      <c r="J152" s="14"/>
      <c r="K152" s="29"/>
    </row>
    <row r="153" spans="2:11" ht="15" customHeight="1">
      <c r="B153" s="86" t="s">
        <v>76</v>
      </c>
      <c r="C153" s="14" t="s">
        <v>15</v>
      </c>
      <c r="D153" s="17" t="s">
        <v>42</v>
      </c>
      <c r="E153" s="14">
        <v>15</v>
      </c>
      <c r="F153" s="20"/>
      <c r="G153" s="22">
        <v>3.9</v>
      </c>
      <c r="H153" s="16">
        <v>3.92</v>
      </c>
      <c r="I153" s="26"/>
      <c r="J153" s="22">
        <v>51.6</v>
      </c>
    </row>
    <row r="154" spans="2:11">
      <c r="B154" s="86"/>
      <c r="C154" s="65" t="s">
        <v>92</v>
      </c>
      <c r="D154" s="33" t="s">
        <v>97</v>
      </c>
      <c r="E154" s="65">
        <v>200</v>
      </c>
      <c r="F154" s="23"/>
      <c r="G154" s="39">
        <v>18.100000000000001</v>
      </c>
      <c r="H154" s="39">
        <v>13.5</v>
      </c>
      <c r="I154" s="39">
        <v>33.700000000000003</v>
      </c>
      <c r="J154" s="39">
        <v>328.4</v>
      </c>
    </row>
    <row r="155" spans="2:11">
      <c r="B155" s="86"/>
      <c r="C155" s="14" t="s">
        <v>26</v>
      </c>
      <c r="D155" s="17" t="s">
        <v>27</v>
      </c>
      <c r="E155" s="14">
        <v>200</v>
      </c>
      <c r="F155" s="20"/>
      <c r="G155" s="26"/>
      <c r="H155" s="26"/>
      <c r="I155" s="16">
        <v>11.09</v>
      </c>
      <c r="J155" s="16">
        <v>44.36</v>
      </c>
    </row>
    <row r="156" spans="2:11">
      <c r="B156" s="86"/>
      <c r="C156" s="16"/>
      <c r="D156" s="17" t="s">
        <v>21</v>
      </c>
      <c r="E156" s="14">
        <v>30</v>
      </c>
      <c r="F156" s="20"/>
      <c r="G156" s="16">
        <v>2.37</v>
      </c>
      <c r="H156" s="22">
        <v>0.3</v>
      </c>
      <c r="I156" s="16">
        <v>14.49</v>
      </c>
      <c r="J156" s="22">
        <v>70.5</v>
      </c>
    </row>
    <row r="157" spans="2:11">
      <c r="B157" s="86"/>
      <c r="C157" s="14" t="s">
        <v>22</v>
      </c>
      <c r="D157" s="17" t="s">
        <v>99</v>
      </c>
      <c r="E157" s="14">
        <v>100</v>
      </c>
      <c r="F157" s="20"/>
      <c r="G157" s="22">
        <v>0.4</v>
      </c>
      <c r="H157" s="22">
        <v>0.3</v>
      </c>
      <c r="I157" s="22">
        <v>10.9</v>
      </c>
      <c r="J157" s="14">
        <v>42</v>
      </c>
    </row>
    <row r="158" spans="2:11" ht="15" customHeight="1">
      <c r="B158" s="86"/>
      <c r="C158" s="80" t="s">
        <v>101</v>
      </c>
      <c r="D158" s="81"/>
      <c r="E158" s="81"/>
      <c r="F158" s="81"/>
      <c r="G158" s="81"/>
      <c r="H158" s="81"/>
      <c r="I158" s="81"/>
      <c r="J158" s="14"/>
      <c r="K158" s="29"/>
    </row>
    <row r="159" spans="2:11" ht="15" customHeight="1">
      <c r="B159" s="77"/>
      <c r="C159" s="81"/>
      <c r="D159" s="81" t="s">
        <v>102</v>
      </c>
      <c r="E159" s="81">
        <v>80</v>
      </c>
      <c r="F159" s="81"/>
      <c r="G159" s="81">
        <v>8</v>
      </c>
      <c r="H159" s="81">
        <v>8</v>
      </c>
      <c r="I159" s="81">
        <v>57</v>
      </c>
      <c r="J159" s="14">
        <v>170</v>
      </c>
      <c r="K159" s="29"/>
    </row>
    <row r="160" spans="2:11" ht="15" customHeight="1">
      <c r="B160" s="77"/>
      <c r="C160" s="81" t="s">
        <v>26</v>
      </c>
      <c r="D160" s="81" t="s">
        <v>27</v>
      </c>
      <c r="E160" s="81">
        <v>200</v>
      </c>
      <c r="F160" s="81"/>
      <c r="G160" s="81">
        <v>8</v>
      </c>
      <c r="H160" s="81">
        <v>8</v>
      </c>
      <c r="I160" s="81">
        <v>11</v>
      </c>
      <c r="J160" s="14">
        <v>44</v>
      </c>
      <c r="K160" s="29"/>
    </row>
    <row r="161" spans="1:11" ht="15" customHeight="1">
      <c r="B161" s="77"/>
      <c r="C161" s="80" t="s">
        <v>103</v>
      </c>
      <c r="D161" s="81"/>
      <c r="E161" s="81"/>
      <c r="F161" s="81"/>
      <c r="G161" s="81"/>
      <c r="H161" s="81"/>
      <c r="I161" s="81"/>
      <c r="J161" s="14"/>
      <c r="K161" s="29"/>
    </row>
    <row r="162" spans="1:11" ht="15" customHeight="1">
      <c r="B162" s="86" t="s">
        <v>77</v>
      </c>
      <c r="C162" s="14" t="s">
        <v>15</v>
      </c>
      <c r="D162" s="17" t="s">
        <v>32</v>
      </c>
      <c r="E162" s="14">
        <v>10</v>
      </c>
      <c r="F162" s="28"/>
      <c r="G162" s="16">
        <v>0.08</v>
      </c>
      <c r="H162" s="16">
        <v>7.25</v>
      </c>
      <c r="I162" s="16">
        <v>0.13</v>
      </c>
      <c r="J162" s="16">
        <v>66.09</v>
      </c>
    </row>
    <row r="163" spans="1:11" s="25" customFormat="1" ht="28.9" customHeight="1">
      <c r="A163" s="7"/>
      <c r="B163" s="86"/>
      <c r="C163" s="14" t="s">
        <v>57</v>
      </c>
      <c r="D163" s="17" t="s">
        <v>58</v>
      </c>
      <c r="E163" s="53">
        <v>160</v>
      </c>
      <c r="F163" s="23"/>
      <c r="G163" s="54">
        <v>22.92</v>
      </c>
      <c r="H163" s="54">
        <v>13.17</v>
      </c>
      <c r="I163" s="54">
        <v>33.29</v>
      </c>
      <c r="J163" s="54">
        <v>345.69</v>
      </c>
    </row>
    <row r="164" spans="1:11">
      <c r="B164" s="86"/>
      <c r="C164" s="14" t="s">
        <v>19</v>
      </c>
      <c r="D164" s="17" t="s">
        <v>20</v>
      </c>
      <c r="E164" s="63">
        <v>200</v>
      </c>
      <c r="F164" s="20"/>
      <c r="G164" s="64">
        <v>0.06</v>
      </c>
      <c r="H164" s="64">
        <v>0.01</v>
      </c>
      <c r="I164" s="64">
        <v>11.19</v>
      </c>
      <c r="J164" s="64">
        <v>46.28</v>
      </c>
    </row>
    <row r="165" spans="1:11">
      <c r="B165" s="86"/>
      <c r="C165" s="16"/>
      <c r="D165" s="17" t="s">
        <v>21</v>
      </c>
      <c r="E165" s="14">
        <v>30</v>
      </c>
      <c r="F165" s="20"/>
      <c r="G165" s="16">
        <v>2.37</v>
      </c>
      <c r="H165" s="22">
        <v>0.3</v>
      </c>
      <c r="I165" s="16">
        <v>14.49</v>
      </c>
      <c r="J165" s="22">
        <v>70.5</v>
      </c>
    </row>
    <row r="166" spans="1:11">
      <c r="B166" s="86"/>
      <c r="C166" s="14" t="s">
        <v>22</v>
      </c>
      <c r="D166" s="17" t="s">
        <v>99</v>
      </c>
      <c r="E166" s="14">
        <v>100</v>
      </c>
      <c r="F166" s="20"/>
      <c r="G166" s="22">
        <v>0.4</v>
      </c>
      <c r="H166" s="22">
        <v>0.3</v>
      </c>
      <c r="I166" s="22">
        <v>10.9</v>
      </c>
      <c r="J166" s="14">
        <v>42</v>
      </c>
    </row>
    <row r="167" spans="1:11" ht="15" customHeight="1">
      <c r="B167" s="86"/>
      <c r="C167" s="80" t="s">
        <v>101</v>
      </c>
      <c r="D167" s="81"/>
      <c r="E167" s="81"/>
      <c r="F167" s="81"/>
      <c r="G167" s="81"/>
      <c r="H167" s="81"/>
      <c r="I167" s="81"/>
      <c r="J167" s="14"/>
      <c r="K167" s="29"/>
    </row>
    <row r="168" spans="1:11" ht="15" customHeight="1">
      <c r="B168" s="77"/>
      <c r="C168" s="81"/>
      <c r="D168" s="81" t="s">
        <v>102</v>
      </c>
      <c r="E168" s="81">
        <v>80</v>
      </c>
      <c r="F168" s="81"/>
      <c r="G168" s="81">
        <v>8</v>
      </c>
      <c r="H168" s="81">
        <v>8</v>
      </c>
      <c r="I168" s="81">
        <v>57</v>
      </c>
      <c r="J168" s="14">
        <v>170</v>
      </c>
      <c r="K168" s="29"/>
    </row>
    <row r="169" spans="1:11" ht="15" customHeight="1">
      <c r="B169" s="77"/>
      <c r="C169" s="81" t="s">
        <v>26</v>
      </c>
      <c r="D169" s="81" t="s">
        <v>27</v>
      </c>
      <c r="E169" s="81">
        <v>200</v>
      </c>
      <c r="F169" s="81"/>
      <c r="G169" s="81">
        <v>8</v>
      </c>
      <c r="H169" s="81">
        <v>8</v>
      </c>
      <c r="I169" s="81">
        <v>11</v>
      </c>
      <c r="J169" s="14">
        <v>44</v>
      </c>
      <c r="K169" s="29"/>
    </row>
    <row r="170" spans="1:11" ht="15" customHeight="1">
      <c r="B170" s="77"/>
      <c r="C170" s="80" t="s">
        <v>103</v>
      </c>
      <c r="D170" s="81"/>
      <c r="E170" s="81"/>
      <c r="F170" s="81"/>
      <c r="G170" s="81"/>
      <c r="H170" s="81"/>
      <c r="I170" s="81"/>
      <c r="J170" s="14"/>
      <c r="K170" s="29"/>
    </row>
    <row r="171" spans="1:11" ht="26.85" customHeight="1">
      <c r="B171" s="84" t="s">
        <v>78</v>
      </c>
      <c r="C171" s="16" t="s">
        <v>51</v>
      </c>
      <c r="D171" s="17" t="s">
        <v>52</v>
      </c>
      <c r="E171" s="14">
        <v>200</v>
      </c>
      <c r="F171" s="16"/>
      <c r="G171" s="16">
        <v>6.96</v>
      </c>
      <c r="H171" s="16">
        <v>7.42</v>
      </c>
      <c r="I171" s="16">
        <v>34.68</v>
      </c>
      <c r="J171" s="16">
        <v>232.05</v>
      </c>
    </row>
    <row r="172" spans="1:11">
      <c r="B172" s="84"/>
      <c r="C172" s="14">
        <v>486</v>
      </c>
      <c r="D172" s="17" t="s">
        <v>79</v>
      </c>
      <c r="E172" s="14">
        <v>100</v>
      </c>
      <c r="F172" s="20"/>
      <c r="G172" s="16">
        <v>7.63</v>
      </c>
      <c r="H172" s="16">
        <v>8.16</v>
      </c>
      <c r="I172" s="16">
        <v>31.26</v>
      </c>
      <c r="J172" s="16">
        <v>232.42</v>
      </c>
    </row>
    <row r="173" spans="1:11">
      <c r="B173" s="84"/>
      <c r="C173" s="14" t="s">
        <v>26</v>
      </c>
      <c r="D173" s="17" t="s">
        <v>27</v>
      </c>
      <c r="E173" s="14">
        <v>200</v>
      </c>
      <c r="F173" s="20"/>
      <c r="G173" s="26"/>
      <c r="H173" s="26"/>
      <c r="I173" s="16">
        <v>11.09</v>
      </c>
      <c r="J173" s="16">
        <v>44.36</v>
      </c>
    </row>
    <row r="174" spans="1:11">
      <c r="B174" s="84"/>
      <c r="C174" s="16"/>
      <c r="D174" s="17" t="s">
        <v>21</v>
      </c>
      <c r="E174" s="14">
        <v>30</v>
      </c>
      <c r="F174" s="20"/>
      <c r="G174" s="16">
        <v>2.37</v>
      </c>
      <c r="H174" s="22">
        <v>0.3</v>
      </c>
      <c r="I174" s="16">
        <v>14.49</v>
      </c>
      <c r="J174" s="22">
        <v>70.5</v>
      </c>
    </row>
    <row r="175" spans="1:11">
      <c r="B175" s="84"/>
      <c r="C175" s="14" t="s">
        <v>22</v>
      </c>
      <c r="D175" s="17" t="s">
        <v>99</v>
      </c>
      <c r="E175" s="14">
        <v>100</v>
      </c>
      <c r="F175" s="20"/>
      <c r="G175" s="22">
        <v>0.4</v>
      </c>
      <c r="H175" s="22">
        <v>0.3</v>
      </c>
      <c r="I175" s="22">
        <v>10.9</v>
      </c>
      <c r="J175" s="14">
        <v>42</v>
      </c>
    </row>
    <row r="176" spans="1:11" ht="15" customHeight="1">
      <c r="B176" s="84"/>
      <c r="C176" s="80" t="s">
        <v>101</v>
      </c>
      <c r="D176" s="81"/>
      <c r="E176" s="81"/>
      <c r="F176" s="81"/>
      <c r="G176" s="81"/>
      <c r="H176" s="81"/>
      <c r="I176" s="81"/>
      <c r="J176" s="14"/>
      <c r="K176" s="29"/>
    </row>
    <row r="177" spans="1:258" ht="15" customHeight="1">
      <c r="B177" s="76"/>
      <c r="C177" s="81"/>
      <c r="D177" s="81" t="s">
        <v>102</v>
      </c>
      <c r="E177" s="81">
        <v>80</v>
      </c>
      <c r="F177" s="81"/>
      <c r="G177" s="81">
        <v>8</v>
      </c>
      <c r="H177" s="81">
        <v>8</v>
      </c>
      <c r="I177" s="81">
        <v>57</v>
      </c>
      <c r="J177" s="14">
        <v>170</v>
      </c>
      <c r="K177" s="29"/>
    </row>
    <row r="178" spans="1:258" ht="15" customHeight="1">
      <c r="B178" s="76"/>
      <c r="C178" s="81" t="s">
        <v>26</v>
      </c>
      <c r="D178" s="81" t="s">
        <v>27</v>
      </c>
      <c r="E178" s="81">
        <v>200</v>
      </c>
      <c r="F178" s="81"/>
      <c r="G178" s="81">
        <v>8</v>
      </c>
      <c r="H178" s="81">
        <v>8</v>
      </c>
      <c r="I178" s="81">
        <v>11</v>
      </c>
      <c r="J178" s="14">
        <v>44</v>
      </c>
      <c r="K178" s="29"/>
    </row>
    <row r="179" spans="1:258" ht="15" customHeight="1">
      <c r="B179" s="76"/>
      <c r="C179" s="80" t="s">
        <v>103</v>
      </c>
      <c r="D179" s="81"/>
      <c r="E179" s="81"/>
      <c r="F179" s="81"/>
      <c r="G179" s="81"/>
      <c r="H179" s="81"/>
      <c r="I179" s="81"/>
      <c r="J179" s="14"/>
      <c r="K179" s="29"/>
    </row>
    <row r="180" spans="1:258" ht="15" customHeight="1">
      <c r="B180" s="84" t="s">
        <v>80</v>
      </c>
      <c r="C180" s="58"/>
      <c r="D180" s="17" t="s">
        <v>81</v>
      </c>
      <c r="E180" s="14">
        <v>90</v>
      </c>
      <c r="F180" s="20"/>
      <c r="G180" s="16">
        <v>21.57</v>
      </c>
      <c r="H180" s="22">
        <v>9.0500000000000007</v>
      </c>
      <c r="I180" s="16">
        <v>3.46</v>
      </c>
      <c r="J180" s="22">
        <v>163.63999999999999</v>
      </c>
    </row>
    <row r="181" spans="1:258" ht="31.5">
      <c r="B181" s="84"/>
      <c r="C181" s="58" t="s">
        <v>82</v>
      </c>
      <c r="D181" s="66" t="s">
        <v>83</v>
      </c>
      <c r="E181" s="67">
        <v>155</v>
      </c>
      <c r="F181" s="34"/>
      <c r="G181" s="68">
        <v>3.24</v>
      </c>
      <c r="H181" s="68">
        <v>6.82</v>
      </c>
      <c r="I181" s="68">
        <v>22.25</v>
      </c>
      <c r="J181" s="68">
        <v>163.78</v>
      </c>
    </row>
    <row r="182" spans="1:258">
      <c r="B182" s="84"/>
      <c r="C182" s="14" t="s">
        <v>30</v>
      </c>
      <c r="D182" s="17" t="s">
        <v>31</v>
      </c>
      <c r="E182" s="14">
        <v>200</v>
      </c>
      <c r="F182" s="20"/>
      <c r="G182" s="16">
        <v>4.91</v>
      </c>
      <c r="H182" s="16">
        <v>3.17</v>
      </c>
      <c r="I182" s="16">
        <v>16.34</v>
      </c>
      <c r="J182" s="16">
        <v>111.18</v>
      </c>
    </row>
    <row r="183" spans="1:258">
      <c r="B183" s="84"/>
      <c r="C183" s="16"/>
      <c r="D183" s="17" t="s">
        <v>21</v>
      </c>
      <c r="E183" s="14">
        <v>30</v>
      </c>
      <c r="F183" s="20"/>
      <c r="G183" s="16">
        <v>2.37</v>
      </c>
      <c r="H183" s="22">
        <v>0.3</v>
      </c>
      <c r="I183" s="16">
        <v>14.49</v>
      </c>
      <c r="J183" s="22">
        <v>70.5</v>
      </c>
    </row>
    <row r="184" spans="1:258">
      <c r="B184" s="84"/>
      <c r="C184" s="14" t="s">
        <v>22</v>
      </c>
      <c r="D184" s="17" t="s">
        <v>99</v>
      </c>
      <c r="E184" s="14">
        <v>100</v>
      </c>
      <c r="F184" s="20"/>
      <c r="G184" s="22">
        <v>0.4</v>
      </c>
      <c r="H184" s="22">
        <v>0.3</v>
      </c>
      <c r="I184" s="22">
        <v>10.9</v>
      </c>
      <c r="J184" s="14">
        <v>42</v>
      </c>
    </row>
    <row r="185" spans="1:258" ht="15" customHeight="1">
      <c r="B185" s="84"/>
      <c r="C185" s="80" t="s">
        <v>101</v>
      </c>
      <c r="D185" s="81"/>
      <c r="E185" s="81"/>
      <c r="F185" s="81"/>
      <c r="G185" s="81"/>
      <c r="H185" s="81"/>
      <c r="I185" s="81"/>
      <c r="J185" s="14"/>
      <c r="K185" s="29"/>
    </row>
    <row r="186" spans="1:258" ht="15" customHeight="1">
      <c r="B186" s="76"/>
      <c r="C186" s="81"/>
      <c r="D186" s="81" t="s">
        <v>102</v>
      </c>
      <c r="E186" s="81">
        <v>80</v>
      </c>
      <c r="F186" s="81"/>
      <c r="G186" s="81">
        <v>8</v>
      </c>
      <c r="H186" s="81">
        <v>8</v>
      </c>
      <c r="I186" s="81">
        <v>57</v>
      </c>
      <c r="J186" s="14">
        <v>170</v>
      </c>
      <c r="K186" s="29"/>
    </row>
    <row r="187" spans="1:258" ht="15" customHeight="1">
      <c r="B187" s="76"/>
      <c r="C187" s="81" t="s">
        <v>26</v>
      </c>
      <c r="D187" s="81" t="s">
        <v>27</v>
      </c>
      <c r="E187" s="81">
        <v>200</v>
      </c>
      <c r="F187" s="81"/>
      <c r="G187" s="81">
        <v>8</v>
      </c>
      <c r="H187" s="81">
        <v>8</v>
      </c>
      <c r="I187" s="81">
        <v>11</v>
      </c>
      <c r="J187" s="14">
        <v>44</v>
      </c>
      <c r="K187" s="29"/>
    </row>
    <row r="188" spans="1:258" ht="15" customHeight="1">
      <c r="B188" s="76"/>
      <c r="C188" s="80" t="s">
        <v>103</v>
      </c>
      <c r="D188" s="81"/>
      <c r="E188" s="81"/>
      <c r="F188" s="81"/>
      <c r="G188" s="81"/>
      <c r="H188" s="81"/>
      <c r="I188" s="81"/>
      <c r="J188" s="14"/>
      <c r="K188" s="29"/>
    </row>
    <row r="189" spans="1:258">
      <c r="B189" s="27"/>
      <c r="C189" s="14" t="s">
        <v>15</v>
      </c>
      <c r="D189" s="17" t="s">
        <v>32</v>
      </c>
      <c r="E189" s="14">
        <v>10</v>
      </c>
      <c r="F189" s="28"/>
      <c r="G189" s="16">
        <v>0.08</v>
      </c>
      <c r="H189" s="16">
        <v>7.25</v>
      </c>
      <c r="I189" s="16">
        <v>0.13</v>
      </c>
      <c r="J189" s="16">
        <v>66.09</v>
      </c>
      <c r="K189" s="29"/>
    </row>
    <row r="190" spans="1:258" ht="15" customHeight="1">
      <c r="B190" s="84" t="s">
        <v>84</v>
      </c>
      <c r="C190" s="55" t="s">
        <v>85</v>
      </c>
      <c r="D190" s="66" t="s">
        <v>86</v>
      </c>
      <c r="E190" s="65">
        <v>90</v>
      </c>
      <c r="F190" s="20"/>
      <c r="G190" s="69">
        <v>13.8</v>
      </c>
      <c r="H190" s="69">
        <v>6.8</v>
      </c>
      <c r="I190" s="69">
        <v>3.64</v>
      </c>
      <c r="J190" s="69">
        <v>121.96</v>
      </c>
    </row>
    <row r="191" spans="1:258">
      <c r="B191" s="84"/>
      <c r="C191" s="18" t="s">
        <v>87</v>
      </c>
      <c r="D191" s="17" t="s">
        <v>88</v>
      </c>
      <c r="E191" s="18">
        <v>150</v>
      </c>
      <c r="F191" s="34"/>
      <c r="G191" s="15">
        <v>3.47</v>
      </c>
      <c r="H191" s="15">
        <v>3.45</v>
      </c>
      <c r="I191" s="15">
        <v>31.61</v>
      </c>
      <c r="J191" s="15">
        <v>171.57</v>
      </c>
    </row>
    <row r="192" spans="1:258" s="35" customFormat="1" ht="17.25" customHeight="1">
      <c r="A192" s="7"/>
      <c r="B192" s="84"/>
      <c r="C192" s="14" t="s">
        <v>19</v>
      </c>
      <c r="D192" s="17" t="s">
        <v>20</v>
      </c>
      <c r="E192" s="53">
        <v>200</v>
      </c>
      <c r="F192" s="23"/>
      <c r="G192" s="54">
        <v>0.06</v>
      </c>
      <c r="H192" s="54">
        <v>0.01</v>
      </c>
      <c r="I192" s="54">
        <v>11.19</v>
      </c>
      <c r="J192" s="54">
        <v>46.28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  <c r="IX192" s="25"/>
    </row>
    <row r="193" spans="1:10">
      <c r="B193" s="84"/>
      <c r="C193" s="16"/>
      <c r="D193" s="17" t="s">
        <v>21</v>
      </c>
      <c r="E193" s="14">
        <v>30</v>
      </c>
      <c r="F193" s="20"/>
      <c r="G193" s="16">
        <v>2.37</v>
      </c>
      <c r="H193" s="22">
        <v>0.3</v>
      </c>
      <c r="I193" s="16">
        <v>14.49</v>
      </c>
      <c r="J193" s="22">
        <v>70.5</v>
      </c>
    </row>
    <row r="194" spans="1:10">
      <c r="B194" s="84"/>
      <c r="C194" s="14" t="s">
        <v>22</v>
      </c>
      <c r="D194" s="17" t="s">
        <v>99</v>
      </c>
      <c r="E194" s="14">
        <v>100</v>
      </c>
      <c r="F194" s="20"/>
      <c r="G194" s="22">
        <v>0.4</v>
      </c>
      <c r="H194" s="22">
        <v>0.3</v>
      </c>
      <c r="I194" s="22">
        <v>10.9</v>
      </c>
      <c r="J194" s="14">
        <v>42</v>
      </c>
    </row>
    <row r="195" spans="1:10" ht="15.6" customHeight="1">
      <c r="B195" s="85"/>
      <c r="C195" s="85"/>
      <c r="D195" s="85"/>
      <c r="E195" s="84" t="s">
        <v>7</v>
      </c>
      <c r="F195" s="26"/>
      <c r="G195" s="84" t="s">
        <v>9</v>
      </c>
      <c r="H195" s="84"/>
      <c r="I195" s="84"/>
      <c r="J195" s="84" t="s">
        <v>10</v>
      </c>
    </row>
    <row r="196" spans="1:10" ht="30.75" customHeight="1">
      <c r="B196" s="85"/>
      <c r="C196" s="85"/>
      <c r="D196" s="85"/>
      <c r="E196" s="84"/>
      <c r="G196" s="26" t="s">
        <v>11</v>
      </c>
      <c r="H196" s="26" t="s">
        <v>12</v>
      </c>
      <c r="I196" s="26" t="s">
        <v>13</v>
      </c>
      <c r="J196" s="84"/>
    </row>
    <row r="197" spans="1:10" ht="19.350000000000001" customHeight="1">
      <c r="B197" s="82" t="s">
        <v>23</v>
      </c>
      <c r="C197" s="82"/>
      <c r="D197" s="82"/>
      <c r="E197" s="70" t="e">
        <f>#REF!+#REF!+#REF!+#REF!+#REF!+#REF!+#REF!+E94+E103+#REF!+#REF!+E112+E121+E131+E140+E149+E158+E167+E176+E185+#REF!</f>
        <v>#REF!</v>
      </c>
      <c r="F197" s="70" t="e">
        <f>#REF!+#REF!+#REF!+#REF!+#REF!+#REF!+#REF!+F94+F103+#REF!+#REF!+F112+F121+F131+F140+F149+F158+F167+F176+F185+#REF!</f>
        <v>#REF!</v>
      </c>
      <c r="G197" s="70" t="e">
        <f>#REF!+#REF!+#REF!+#REF!+#REF!+#REF!+#REF!+G94+G103+#REF!+#REF!+G112+G121+G131+G140+G149+G158+G167+G176+G185+#REF!</f>
        <v>#REF!</v>
      </c>
      <c r="H197" s="70" t="e">
        <f>#REF!+#REF!+#REF!+#REF!+#REF!+#REF!+#REF!+H94+H103+#REF!+#REF!+H112+H121+H131+H140+H149+H158+H167+H176+H185+#REF!</f>
        <v>#REF!</v>
      </c>
      <c r="I197" s="70" t="e">
        <f>#REF!+#REF!+#REF!+#REF!+#REF!+#REF!+#REF!+I94+I103+#REF!+#REF!+I112+I121+I131+I140+I149+I158+I167+I176+I185+#REF!</f>
        <v>#REF!</v>
      </c>
      <c r="J197" s="70" t="e">
        <f>#REF!+#REF!+#REF!+#REF!+#REF!+#REF!+#REF!+J94+J103+#REF!+#REF!+J112+J121+J131+J140+J149+J158+J167+J176+J185+#REF!</f>
        <v>#REF!</v>
      </c>
    </row>
    <row r="198" spans="1:10" ht="15" customHeight="1">
      <c r="B198" s="82" t="s">
        <v>89</v>
      </c>
      <c r="C198" s="82"/>
      <c r="D198" s="82"/>
      <c r="E198" s="53" t="e">
        <f t="shared" ref="E198:J198" si="0">E197/20</f>
        <v>#REF!</v>
      </c>
      <c r="F198" s="54" t="e">
        <f t="shared" si="0"/>
        <v>#REF!</v>
      </c>
      <c r="G198" s="54" t="e">
        <f t="shared" si="0"/>
        <v>#REF!</v>
      </c>
      <c r="H198" s="54" t="e">
        <f t="shared" si="0"/>
        <v>#REF!</v>
      </c>
      <c r="I198" s="54" t="e">
        <f t="shared" si="0"/>
        <v>#REF!</v>
      </c>
      <c r="J198" s="54" t="e">
        <f t="shared" si="0"/>
        <v>#REF!</v>
      </c>
    </row>
    <row r="199" spans="1:10" ht="15" customHeight="1">
      <c r="B199" s="82" t="s">
        <v>90</v>
      </c>
      <c r="C199" s="82"/>
      <c r="D199" s="82"/>
      <c r="E199" s="71"/>
      <c r="F199" s="71"/>
      <c r="G199" s="72" t="e">
        <f>G198/77*100</f>
        <v>#REF!</v>
      </c>
      <c r="H199" s="72" t="e">
        <f>H198/77*100</f>
        <v>#REF!</v>
      </c>
      <c r="I199" s="72" t="e">
        <f>I198/335*100</f>
        <v>#REF!</v>
      </c>
      <c r="J199" s="72" t="e">
        <f>J198/J200*100</f>
        <v>#REF!</v>
      </c>
    </row>
    <row r="200" spans="1:10" ht="15" customHeight="1">
      <c r="B200" s="82" t="s">
        <v>91</v>
      </c>
      <c r="C200" s="82"/>
      <c r="D200" s="82"/>
      <c r="E200" s="26"/>
      <c r="F200" s="26"/>
      <c r="G200" s="14">
        <v>77</v>
      </c>
      <c r="H200" s="14">
        <v>79</v>
      </c>
      <c r="I200" s="14">
        <v>335</v>
      </c>
      <c r="J200" s="73">
        <v>2350</v>
      </c>
    </row>
    <row r="202" spans="1:10" s="5" customFormat="1" ht="17.850000000000001" customHeight="1">
      <c r="A202" s="1"/>
      <c r="B202" s="3"/>
      <c r="C202" s="83"/>
      <c r="D202" s="83"/>
      <c r="E202" s="3"/>
      <c r="F202" s="4"/>
      <c r="G202" s="3"/>
      <c r="H202" s="3"/>
      <c r="I202" s="3"/>
      <c r="J202" s="3"/>
    </row>
  </sheetData>
  <mergeCells count="45">
    <mergeCell ref="B2:C2"/>
    <mergeCell ref="G2:I2"/>
    <mergeCell ref="G3:J3"/>
    <mergeCell ref="G4:J4"/>
    <mergeCell ref="G5:J5"/>
    <mergeCell ref="B6:J6"/>
    <mergeCell ref="B7:C7"/>
    <mergeCell ref="B8:D8"/>
    <mergeCell ref="H8:I8"/>
    <mergeCell ref="B9:B10"/>
    <mergeCell ref="C9:C10"/>
    <mergeCell ref="D9:D10"/>
    <mergeCell ref="E9:E10"/>
    <mergeCell ref="F9:F10"/>
    <mergeCell ref="G9:I9"/>
    <mergeCell ref="J9:J10"/>
    <mergeCell ref="B44:B48"/>
    <mergeCell ref="B53:B57"/>
    <mergeCell ref="B62:B67"/>
    <mergeCell ref="B16:B21"/>
    <mergeCell ref="B26:B29"/>
    <mergeCell ref="B34:B38"/>
    <mergeCell ref="B98:B103"/>
    <mergeCell ref="B108:B112"/>
    <mergeCell ref="B116:B121"/>
    <mergeCell ref="B72:B76"/>
    <mergeCell ref="B81:B84"/>
    <mergeCell ref="B89:B94"/>
    <mergeCell ref="B153:B158"/>
    <mergeCell ref="B162:B167"/>
    <mergeCell ref="B171:B176"/>
    <mergeCell ref="B125:B128"/>
    <mergeCell ref="B135:B138"/>
    <mergeCell ref="B145:B149"/>
    <mergeCell ref="J195:J196"/>
    <mergeCell ref="B197:D197"/>
    <mergeCell ref="B198:D198"/>
    <mergeCell ref="B180:B185"/>
    <mergeCell ref="B190:B194"/>
    <mergeCell ref="B195:D196"/>
    <mergeCell ref="B199:D199"/>
    <mergeCell ref="B200:D200"/>
    <mergeCell ref="C202:D202"/>
    <mergeCell ref="E195:E196"/>
    <mergeCell ref="G195:I195"/>
  </mergeCells>
  <pageMargins left="0.78749999999999998" right="0.78749999999999998" top="0.78749999999999998" bottom="0.78749999999999998" header="0.51180555555555496" footer="0.51180555555555496"/>
  <pageSetup paperSize="9" scale="67" orientation="portrait" useFirstPageNumber="1" verticalDpi="300" r:id="rId1"/>
  <rowBreaks count="2" manualBreakCount="2">
    <brk id="88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двухразовое питание 7-11 лет,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Габоева Мадина Ибрагимовна</dc:creator>
  <cp:lastModifiedBy>User</cp:lastModifiedBy>
  <cp:revision>52</cp:revision>
  <cp:lastPrinted>2025-08-10T15:04:47Z</cp:lastPrinted>
  <dcterms:created xsi:type="dcterms:W3CDTF">2025-01-28T16:04:20Z</dcterms:created>
  <dcterms:modified xsi:type="dcterms:W3CDTF">2025-08-11T08:51:58Z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